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165" windowWidth="16830" windowHeight="10500" activeTab="1"/>
  </bookViews>
  <sheets>
    <sheet name="centroïde" sheetId="1" r:id="rId1"/>
    <sheet name="navigation" sheetId="2" r:id="rId2"/>
    <sheet name="nombrevisites" sheetId="3" r:id="rId3"/>
    <sheet name="navig" sheetId="4" r:id="rId4"/>
    <sheet name="position-y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<sst xmlns="http://schemas.openxmlformats.org/spreadsheetml/2006/main" count="162" uniqueCount="40">
  <si>
    <t>utilisateur1</t>
  </si>
  <si>
    <t>question 1</t>
  </si>
  <si>
    <t>question 2</t>
  </si>
  <si>
    <t>question 3</t>
  </si>
  <si>
    <t>question 4</t>
  </si>
  <si>
    <t>Q1</t>
  </si>
  <si>
    <t>Q2</t>
  </si>
  <si>
    <t>Q3</t>
  </si>
  <si>
    <t>Q4</t>
  </si>
  <si>
    <t>somme</t>
  </si>
  <si>
    <t>utilisateur3</t>
  </si>
  <si>
    <t>utilisateur4</t>
  </si>
  <si>
    <t>utilisateur5</t>
  </si>
  <si>
    <t>utilisateur6</t>
  </si>
  <si>
    <t>utilisateur7</t>
  </si>
  <si>
    <t>utilisateur8</t>
  </si>
  <si>
    <t>utilisateur9</t>
  </si>
  <si>
    <t>utilisateur10</t>
  </si>
  <si>
    <t>utilisateur11</t>
  </si>
  <si>
    <t>utilisateur12</t>
  </si>
  <si>
    <t>utilisateur13</t>
  </si>
  <si>
    <t>utilisateur14</t>
  </si>
  <si>
    <t>utilisateur15</t>
  </si>
  <si>
    <t>utilisateur17</t>
  </si>
  <si>
    <t>utilisateur nr.:</t>
  </si>
  <si>
    <t>nombre de pages visités par question</t>
  </si>
  <si>
    <t>Commentarie générale:</t>
  </si>
  <si>
    <t>Utilisateur no. 2 a été biffé car c'était un test fait par moi...</t>
  </si>
  <si>
    <t>Moyenne da pages visités:</t>
  </si>
  <si>
    <t>Standartdeviation :</t>
  </si>
  <si>
    <t>Standartdeviation:</t>
  </si>
  <si>
    <t>Standartdeviation (N):</t>
  </si>
  <si>
    <t>Nombre de visites</t>
  </si>
  <si>
    <t>Moyenne de visites</t>
  </si>
  <si>
    <r>
      <t>Novices:</t>
    </r>
    <r>
      <rPr>
        <b/>
        <sz val="12"/>
        <rFont val="Arial"/>
        <family val="2"/>
      </rPr>
      <t xml:space="preserve"> Moyenne de pages visités (tout les utilisateurs et toutes les questions)</t>
    </r>
  </si>
  <si>
    <r>
      <t>Experts:</t>
    </r>
    <r>
      <rPr>
        <b/>
        <sz val="12"/>
        <rFont val="Arial"/>
        <family val="2"/>
      </rPr>
      <t>Moyenne de pages visités (tout les utilisateurs et toutes les questions)</t>
    </r>
  </si>
  <si>
    <t>Novice:</t>
  </si>
  <si>
    <t>Experts:</t>
  </si>
  <si>
    <t>nomre de pages qui était vraiment visité</t>
  </si>
  <si>
    <t>nombre de pages visités effectivement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</si>
</sst>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.5"/>
      <name val="Arial"/>
      <family val="0"/>
    </font>
    <font>
      <sz val="9.75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sz val="14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moyenne de visite par noeud (novices)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69"/>
          <c:w val="0.94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question 1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nombrevisites!$R$4:$R$26</c:f>
              <c:numCache>
                <c:ptCount val="23"/>
                <c:pt idx="0">
                  <c:v>1.4666666666666666</c:v>
                </c:pt>
                <c:pt idx="1">
                  <c:v>0.6</c:v>
                </c:pt>
                <c:pt idx="2">
                  <c:v>1.4666666666666666</c:v>
                </c:pt>
                <c:pt idx="3">
                  <c:v>1.0666666666666667</c:v>
                </c:pt>
                <c:pt idx="4">
                  <c:v>0</c:v>
                </c:pt>
                <c:pt idx="5">
                  <c:v>0.26666666666666666</c:v>
                </c:pt>
                <c:pt idx="6">
                  <c:v>0.06666666666666667</c:v>
                </c:pt>
                <c:pt idx="7">
                  <c:v>0.06666666666666667</c:v>
                </c:pt>
                <c:pt idx="8">
                  <c:v>0.06666666666666667</c:v>
                </c:pt>
                <c:pt idx="9">
                  <c:v>0.8666666666666667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question 2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nombrevisites!$R$33:$R$55</c:f>
              <c:numCache>
                <c:ptCount val="23"/>
                <c:pt idx="0">
                  <c:v>1.2</c:v>
                </c:pt>
                <c:pt idx="1">
                  <c:v>1.0666666666666667</c:v>
                </c:pt>
                <c:pt idx="2">
                  <c:v>4.6</c:v>
                </c:pt>
                <c:pt idx="3">
                  <c:v>3.066666666666667</c:v>
                </c:pt>
                <c:pt idx="4">
                  <c:v>0.13333333333333333</c:v>
                </c:pt>
                <c:pt idx="5">
                  <c:v>0.4666666666666667</c:v>
                </c:pt>
                <c:pt idx="6">
                  <c:v>0.26666666666666666</c:v>
                </c:pt>
                <c:pt idx="7">
                  <c:v>0.13333333333333333</c:v>
                </c:pt>
                <c:pt idx="8">
                  <c:v>0.2</c:v>
                </c:pt>
                <c:pt idx="9">
                  <c:v>0.13333333333333333</c:v>
                </c:pt>
                <c:pt idx="10">
                  <c:v>0.3333333333333333</c:v>
                </c:pt>
                <c:pt idx="11">
                  <c:v>0</c:v>
                </c:pt>
                <c:pt idx="12">
                  <c:v>0</c:v>
                </c:pt>
                <c:pt idx="13">
                  <c:v>0.26666666666666666</c:v>
                </c:pt>
                <c:pt idx="14">
                  <c:v>0.9333333333333333</c:v>
                </c:pt>
                <c:pt idx="15">
                  <c:v>0.06666666666666667</c:v>
                </c:pt>
                <c:pt idx="16">
                  <c:v>0.26666666666666666</c:v>
                </c:pt>
                <c:pt idx="17">
                  <c:v>0.06666666666666667</c:v>
                </c:pt>
                <c:pt idx="18">
                  <c:v>0.13333333333333333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0.06666666666666667</c:v>
                </c:pt>
              </c:numCache>
            </c:numRef>
          </c:val>
        </c:ser>
        <c:ser>
          <c:idx val="2"/>
          <c:order val="2"/>
          <c:tx>
            <c:v>question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nombrevisites!$R$62:$R$84</c:f>
              <c:numCache>
                <c:ptCount val="23"/>
                <c:pt idx="0">
                  <c:v>1.0666666666666667</c:v>
                </c:pt>
                <c:pt idx="1">
                  <c:v>0.4666666666666667</c:v>
                </c:pt>
                <c:pt idx="2">
                  <c:v>1</c:v>
                </c:pt>
                <c:pt idx="3">
                  <c:v>0.7333333333333333</c:v>
                </c:pt>
                <c:pt idx="4">
                  <c:v>0.13333333333333333</c:v>
                </c:pt>
                <c:pt idx="5">
                  <c:v>1.1333333333333333</c:v>
                </c:pt>
                <c:pt idx="6">
                  <c:v>0.8666666666666667</c:v>
                </c:pt>
                <c:pt idx="7">
                  <c:v>0.6</c:v>
                </c:pt>
                <c:pt idx="8">
                  <c:v>0.2</c:v>
                </c:pt>
                <c:pt idx="9">
                  <c:v>0.26666666666666666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0.2</c:v>
                </c:pt>
                <c:pt idx="13">
                  <c:v>0.3333333333333333</c:v>
                </c:pt>
                <c:pt idx="14">
                  <c:v>0.26666666666666666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0.13333333333333333</c:v>
                </c:pt>
                <c:pt idx="18">
                  <c:v>0</c:v>
                </c:pt>
                <c:pt idx="19">
                  <c:v>0.13333333333333333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v>question 4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nombrevisites!$R$91:$R$113</c:f>
              <c:numCache>
                <c:ptCount val="23"/>
                <c:pt idx="0">
                  <c:v>1.6</c:v>
                </c:pt>
                <c:pt idx="1">
                  <c:v>1.3333333333333333</c:v>
                </c:pt>
                <c:pt idx="2">
                  <c:v>1.7333333333333334</c:v>
                </c:pt>
                <c:pt idx="3">
                  <c:v>0.4</c:v>
                </c:pt>
                <c:pt idx="4">
                  <c:v>0.06666666666666667</c:v>
                </c:pt>
                <c:pt idx="5">
                  <c:v>1</c:v>
                </c:pt>
                <c:pt idx="6">
                  <c:v>0.2</c:v>
                </c:pt>
                <c:pt idx="7">
                  <c:v>0.26666666666666666</c:v>
                </c:pt>
                <c:pt idx="8">
                  <c:v>0.06666666666666667</c:v>
                </c:pt>
                <c:pt idx="9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0.6666666666666666</c:v>
                </c:pt>
                <c:pt idx="13">
                  <c:v>0.4666666666666667</c:v>
                </c:pt>
                <c:pt idx="14">
                  <c:v>0.4666666666666667</c:v>
                </c:pt>
                <c:pt idx="15">
                  <c:v>0.5333333333333333</c:v>
                </c:pt>
                <c:pt idx="16">
                  <c:v>0.3333333333333333</c:v>
                </c:pt>
                <c:pt idx="17">
                  <c:v>0.4</c:v>
                </c:pt>
                <c:pt idx="18">
                  <c:v>0.4666666666666667</c:v>
                </c:pt>
                <c:pt idx="19">
                  <c:v>0.26666666666666666</c:v>
                </c:pt>
                <c:pt idx="20">
                  <c:v>0.2</c:v>
                </c:pt>
                <c:pt idx="21">
                  <c:v>0.13333333333333333</c:v>
                </c:pt>
                <c:pt idx="22">
                  <c:v>0.06666666666666667</c:v>
                </c:pt>
              </c:numCache>
            </c:numRef>
          </c:val>
        </c:ser>
        <c:axId val="43840463"/>
        <c:axId val="59019848"/>
      </c:bar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numéro de page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auto val="1"/>
        <c:lblOffset val="100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de visite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moyenne de neuds visité par question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navigation!$B$65:$C$65</c:f>
              <c:strCache>
                <c:ptCount val="2"/>
                <c:pt idx="0">
                  <c:v>Novice:</c:v>
                </c:pt>
                <c:pt idx="1">
                  <c:v>Experts:</c:v>
                </c:pt>
              </c:strCache>
            </c:strRef>
          </c:cat>
          <c:val>
            <c:numRef>
              <c:f>navigation!$B$66:$C$66</c:f>
              <c:numCache>
                <c:ptCount val="2"/>
                <c:pt idx="0">
                  <c:v>9.46875</c:v>
                </c:pt>
                <c:pt idx="1">
                  <c:v>11.55769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moyenne de visite de noeuds (experts)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question 1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'[1]nombrevisites'!$P$4:$P$26</c:f>
              <c:numCache>
                <c:ptCount val="23"/>
                <c:pt idx="0">
                  <c:v>4.115384615384615</c:v>
                </c:pt>
                <c:pt idx="1">
                  <c:v>0.9230769230769231</c:v>
                </c:pt>
                <c:pt idx="2">
                  <c:v>0.9230769230769231</c:v>
                </c:pt>
                <c:pt idx="3">
                  <c:v>1.3461538461538463</c:v>
                </c:pt>
                <c:pt idx="4">
                  <c:v>0.8076923076923077</c:v>
                </c:pt>
                <c:pt idx="5">
                  <c:v>0.4230769230769231</c:v>
                </c:pt>
                <c:pt idx="6">
                  <c:v>0.5384615384615384</c:v>
                </c:pt>
                <c:pt idx="7">
                  <c:v>0.2692307692307692</c:v>
                </c:pt>
                <c:pt idx="8">
                  <c:v>0.11538461538461539</c:v>
                </c:pt>
                <c:pt idx="9">
                  <c:v>0.6538461538461539</c:v>
                </c:pt>
                <c:pt idx="10">
                  <c:v>0.6538461538461539</c:v>
                </c:pt>
                <c:pt idx="11">
                  <c:v>0.3076923076923077</c:v>
                </c:pt>
                <c:pt idx="12">
                  <c:v>0.2692307692307692</c:v>
                </c:pt>
                <c:pt idx="13">
                  <c:v>0.15384615384615385</c:v>
                </c:pt>
                <c:pt idx="14">
                  <c:v>0.38461538461538464</c:v>
                </c:pt>
                <c:pt idx="15">
                  <c:v>0.23076923076923078</c:v>
                </c:pt>
                <c:pt idx="16">
                  <c:v>0</c:v>
                </c:pt>
                <c:pt idx="17">
                  <c:v>0</c:v>
                </c:pt>
                <c:pt idx="18">
                  <c:v>0.038461538461538464</c:v>
                </c:pt>
                <c:pt idx="19">
                  <c:v>0.07692307692307693</c:v>
                </c:pt>
                <c:pt idx="20">
                  <c:v>0.038461538461538464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question 2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'[1]nombrevisites'!$P$33:$P$55</c:f>
              <c:numCache>
                <c:ptCount val="23"/>
                <c:pt idx="0">
                  <c:v>4.230769230769231</c:v>
                </c:pt>
                <c:pt idx="1">
                  <c:v>1.1923076923076923</c:v>
                </c:pt>
                <c:pt idx="2">
                  <c:v>1.5384615384615385</c:v>
                </c:pt>
                <c:pt idx="3">
                  <c:v>1.6538461538461537</c:v>
                </c:pt>
                <c:pt idx="4">
                  <c:v>0.6538461538461539</c:v>
                </c:pt>
                <c:pt idx="5">
                  <c:v>1.1153846153846154</c:v>
                </c:pt>
                <c:pt idx="6">
                  <c:v>1.9230769230769231</c:v>
                </c:pt>
                <c:pt idx="7">
                  <c:v>1.0769230769230769</c:v>
                </c:pt>
                <c:pt idx="8">
                  <c:v>0.3076923076923077</c:v>
                </c:pt>
                <c:pt idx="9">
                  <c:v>0.2692307692307692</c:v>
                </c:pt>
                <c:pt idx="10">
                  <c:v>0.3076923076923077</c:v>
                </c:pt>
                <c:pt idx="11">
                  <c:v>0.23076923076923078</c:v>
                </c:pt>
                <c:pt idx="12">
                  <c:v>0.15384615384615385</c:v>
                </c:pt>
                <c:pt idx="13">
                  <c:v>0.15384615384615385</c:v>
                </c:pt>
                <c:pt idx="14">
                  <c:v>0.6923076923076923</c:v>
                </c:pt>
                <c:pt idx="15">
                  <c:v>0.6923076923076923</c:v>
                </c:pt>
                <c:pt idx="16">
                  <c:v>0.23076923076923078</c:v>
                </c:pt>
                <c:pt idx="17">
                  <c:v>0.2692307692307692</c:v>
                </c:pt>
                <c:pt idx="18">
                  <c:v>0.4230769230769231</c:v>
                </c:pt>
                <c:pt idx="19">
                  <c:v>0.34615384615384615</c:v>
                </c:pt>
                <c:pt idx="20">
                  <c:v>0.07692307692307693</c:v>
                </c:pt>
                <c:pt idx="21">
                  <c:v>0.07692307692307693</c:v>
                </c:pt>
                <c:pt idx="22">
                  <c:v>0.15384615384615385</c:v>
                </c:pt>
              </c:numCache>
            </c:numRef>
          </c:val>
        </c:ser>
        <c:ser>
          <c:idx val="2"/>
          <c:order val="2"/>
          <c:tx>
            <c:v>question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'[1]nombrevisites'!$P$62:$P$84</c:f>
              <c:numCache>
                <c:ptCount val="23"/>
                <c:pt idx="0">
                  <c:v>4.076923076923077</c:v>
                </c:pt>
                <c:pt idx="1">
                  <c:v>0.8461538461538461</c:v>
                </c:pt>
                <c:pt idx="2">
                  <c:v>0.46153846153846156</c:v>
                </c:pt>
                <c:pt idx="3">
                  <c:v>0.34615384615384615</c:v>
                </c:pt>
                <c:pt idx="4">
                  <c:v>0.19230769230769232</c:v>
                </c:pt>
                <c:pt idx="5">
                  <c:v>0.5</c:v>
                </c:pt>
                <c:pt idx="6">
                  <c:v>1.0384615384615385</c:v>
                </c:pt>
                <c:pt idx="7">
                  <c:v>0.6153846153846154</c:v>
                </c:pt>
                <c:pt idx="8">
                  <c:v>0.038461538461538464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0.038461538461538464</c:v>
                </c:pt>
                <c:pt idx="13">
                  <c:v>0.15384615384615385</c:v>
                </c:pt>
                <c:pt idx="14">
                  <c:v>0.11538461538461539</c:v>
                </c:pt>
                <c:pt idx="15">
                  <c:v>0</c:v>
                </c:pt>
                <c:pt idx="16">
                  <c:v>0.038461538461538464</c:v>
                </c:pt>
                <c:pt idx="17">
                  <c:v>0.07692307692307693</c:v>
                </c:pt>
                <c:pt idx="18">
                  <c:v>0.11538461538461539</c:v>
                </c:pt>
                <c:pt idx="19">
                  <c:v>0.07692307692307693</c:v>
                </c:pt>
                <c:pt idx="20">
                  <c:v>0.038461538461538464</c:v>
                </c:pt>
                <c:pt idx="21">
                  <c:v>0.11538461538461539</c:v>
                </c:pt>
                <c:pt idx="22">
                  <c:v>0.15384615384615385</c:v>
                </c:pt>
              </c:numCache>
            </c:numRef>
          </c:val>
        </c:ser>
        <c:ser>
          <c:idx val="3"/>
          <c:order val="3"/>
          <c:tx>
            <c:v>question 4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'[1]nombrevisites'!$P$91:$P$113</c:f>
              <c:numCache>
                <c:ptCount val="23"/>
                <c:pt idx="0">
                  <c:v>4.346153846153846</c:v>
                </c:pt>
                <c:pt idx="1">
                  <c:v>1.8076923076923077</c:v>
                </c:pt>
                <c:pt idx="2">
                  <c:v>2</c:v>
                </c:pt>
                <c:pt idx="3">
                  <c:v>1.1923076923076923</c:v>
                </c:pt>
                <c:pt idx="4">
                  <c:v>0.23076923076923078</c:v>
                </c:pt>
                <c:pt idx="5">
                  <c:v>0.7307692307692307</c:v>
                </c:pt>
                <c:pt idx="6">
                  <c:v>0.8076923076923077</c:v>
                </c:pt>
                <c:pt idx="7">
                  <c:v>0.2692307692307692</c:v>
                </c:pt>
                <c:pt idx="8">
                  <c:v>0.19230769230769232</c:v>
                </c:pt>
                <c:pt idx="9">
                  <c:v>0.15384615384615385</c:v>
                </c:pt>
                <c:pt idx="10">
                  <c:v>0.46153846153846156</c:v>
                </c:pt>
                <c:pt idx="11">
                  <c:v>0.5384615384615384</c:v>
                </c:pt>
                <c:pt idx="12">
                  <c:v>1</c:v>
                </c:pt>
                <c:pt idx="13">
                  <c:v>1.4230769230769231</c:v>
                </c:pt>
                <c:pt idx="14">
                  <c:v>2.1923076923076925</c:v>
                </c:pt>
                <c:pt idx="15">
                  <c:v>1.8461538461538463</c:v>
                </c:pt>
                <c:pt idx="16">
                  <c:v>0.3076923076923077</c:v>
                </c:pt>
                <c:pt idx="17">
                  <c:v>0.15384615384615385</c:v>
                </c:pt>
                <c:pt idx="18">
                  <c:v>0.19230769230769232</c:v>
                </c:pt>
                <c:pt idx="19">
                  <c:v>0.19230769230769232</c:v>
                </c:pt>
                <c:pt idx="20">
                  <c:v>0.15384615384615385</c:v>
                </c:pt>
                <c:pt idx="21">
                  <c:v>0.15384615384615385</c:v>
                </c:pt>
                <c:pt idx="22">
                  <c:v>0.3076923076923077</c:v>
                </c:pt>
              </c:numCache>
            </c:numRef>
          </c:val>
        </c:ser>
        <c:axId val="61416585"/>
        <c:axId val="15878354"/>
      </c:barChart>
      <c:cat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page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8354"/>
        <c:crosses val="autoZero"/>
        <c:auto val="1"/>
        <c:lblOffset val="100"/>
        <c:noMultiLvlLbl val="0"/>
      </c:cat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de visite de neud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6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novices: moyenne de temps par noeud et question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375"/>
          <c:w val="0.8565"/>
          <c:h val="0.73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('[2]temps'!$E$61,'[2]temps'!$E$66,'[2]temps'!$E$72,'[2]temps'!$E$79)</c:f>
              <c:numCache>
                <c:ptCount val="4"/>
                <c:pt idx="0">
                  <c:v>23.31</c:v>
                </c:pt>
                <c:pt idx="1">
                  <c:v>21.17</c:v>
                </c:pt>
                <c:pt idx="2">
                  <c:v>14.41</c:v>
                </c:pt>
                <c:pt idx="3">
                  <c:v>21.15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('[2]temps'!$E$60,'[2]temps'!$E$65,'[2]temps'!$E$71,'[2]temps'!$E$78)</c:f>
              <c:numCache>
                <c:ptCount val="4"/>
                <c:pt idx="0">
                  <c:v>10.849999999999998</c:v>
                </c:pt>
                <c:pt idx="1">
                  <c:v>5.590000000000001</c:v>
                </c:pt>
                <c:pt idx="2">
                  <c:v>7.210000000000001</c:v>
                </c:pt>
                <c:pt idx="3">
                  <c:v>4.229999999999999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('[2]temps'!$E$59,'[2]temps'!$E$64,'[2]temps'!$E$70,'[2]temps'!$E$77)</c:f>
              <c:numCache>
                <c:ptCount val="4"/>
                <c:pt idx="0">
                  <c:v>17.08</c:v>
                </c:pt>
                <c:pt idx="1">
                  <c:v>13.38</c:v>
                </c:pt>
                <c:pt idx="2">
                  <c:v>10.81</c:v>
                </c:pt>
                <c:pt idx="3">
                  <c:v>12.69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8687459"/>
        <c:axId val="11078268"/>
      </c:line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question: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8687459"/>
        <c:crossesAt val="1"/>
        <c:crossBetween val="between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0.74475</cdr:y>
    </cdr:from>
    <cdr:to>
      <cdr:x>0.22875</cdr:x>
      <cdr:y>0.84825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" y="2390775"/>
          <a:ext cx="914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standartdeviation:
11.29</a:t>
          </a:r>
        </a:p>
      </cdr:txBody>
    </cdr:sp>
  </cdr:relSizeAnchor>
  <cdr:relSizeAnchor xmlns:cdr="http://schemas.openxmlformats.org/drawingml/2006/chartDrawing">
    <cdr:from>
      <cdr:x>0.31675</cdr:x>
      <cdr:y>0.83925</cdr:y>
    </cdr:from>
    <cdr:to>
      <cdr:x>0.33325</cdr:x>
      <cdr:y>0.9015</cdr:y>
    </cdr:to>
    <cdr:sp>
      <cdr:nvSpPr>
        <cdr:cNvPr id="2" name="TextBox 4"/>
        <cdr:cNvSpPr txBox="1">
          <a:spLocks noChangeArrowheads="1"/>
        </cdr:cNvSpPr>
      </cdr:nvSpPr>
      <cdr:spPr>
        <a:xfrm>
          <a:off x="1466850" y="26955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0.9505</cdr:y>
    </cdr:from>
    <cdr:to>
      <cdr:x>0.466</cdr:x>
      <cdr:y>0.9795</cdr:y>
    </cdr:to>
    <cdr:sp>
      <cdr:nvSpPr>
        <cdr:cNvPr id="3" name="TextBox 6"/>
        <cdr:cNvSpPr txBox="1">
          <a:spLocks noChangeArrowheads="1"/>
        </cdr:cNvSpPr>
      </cdr:nvSpPr>
      <cdr:spPr>
        <a:xfrm>
          <a:off x="2057400" y="30575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0.7295</cdr:y>
    </cdr:from>
    <cdr:to>
      <cdr:x>0.85375</cdr:x>
      <cdr:y>0.839</cdr:y>
    </cdr:to>
    <cdr:sp>
      <cdr:nvSpPr>
        <cdr:cNvPr id="4" name="TextBox 9"/>
        <cdr:cNvSpPr txBox="1">
          <a:spLocks noChangeArrowheads="1"/>
        </cdr:cNvSpPr>
      </cdr:nvSpPr>
      <cdr:spPr>
        <a:xfrm>
          <a:off x="2933700" y="2343150"/>
          <a:ext cx="1019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standartdeviation:
8.46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0.20275</cdr:y>
    </cdr:from>
    <cdr:to>
      <cdr:x>0.791</cdr:x>
      <cdr:y>0.2665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657225"/>
          <a:ext cx="1828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Moyenne et  déviation standart:</a:t>
          </a:r>
        </a:p>
      </cdr:txBody>
    </cdr:sp>
  </cdr:relSizeAnchor>
  <cdr:relSizeAnchor xmlns:cdr="http://schemas.openxmlformats.org/drawingml/2006/chartDrawing">
    <cdr:from>
      <cdr:x>0.43925</cdr:x>
      <cdr:y>0.26525</cdr:y>
    </cdr:from>
    <cdr:to>
      <cdr:x>0.526</cdr:x>
      <cdr:y>0.46875</cdr:y>
    </cdr:to>
    <cdr:sp>
      <cdr:nvSpPr>
        <cdr:cNvPr id="2" name="Line 2"/>
        <cdr:cNvSpPr>
          <a:spLocks/>
        </cdr:cNvSpPr>
      </cdr:nvSpPr>
      <cdr:spPr>
        <a:xfrm flipH="1">
          <a:off x="2486025" y="866775"/>
          <a:ext cx="495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</cdr:x>
      <cdr:y>0.2505</cdr:y>
    </cdr:from>
    <cdr:to>
      <cdr:x>0.8035</cdr:x>
      <cdr:y>0.3045</cdr:y>
    </cdr:to>
    <cdr:sp>
      <cdr:nvSpPr>
        <cdr:cNvPr id="3" name="Line 3"/>
        <cdr:cNvSpPr>
          <a:spLocks/>
        </cdr:cNvSpPr>
      </cdr:nvSpPr>
      <cdr:spPr>
        <a:xfrm>
          <a:off x="3848100" y="8191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</cdr:x>
      <cdr:y>0.2505</cdr:y>
    </cdr:from>
    <cdr:to>
      <cdr:x>0.8035</cdr:x>
      <cdr:y>0.696</cdr:y>
    </cdr:to>
    <cdr:sp>
      <cdr:nvSpPr>
        <cdr:cNvPr id="4" name="Line 4"/>
        <cdr:cNvSpPr>
          <a:spLocks/>
        </cdr:cNvSpPr>
      </cdr:nvSpPr>
      <cdr:spPr>
        <a:xfrm>
          <a:off x="3848100" y="819150"/>
          <a:ext cx="6953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9525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5286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57150</xdr:rowOff>
    </xdr:from>
    <xdr:to>
      <xdr:col>13</xdr:col>
      <xdr:colOff>104775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5372100" y="57150"/>
        <a:ext cx="46386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12</xdr:col>
      <xdr:colOff>57150</xdr:colOff>
      <xdr:row>27</xdr:row>
      <xdr:rowOff>142875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01150" y="451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542925</xdr:colOff>
      <xdr:row>13</xdr:row>
      <xdr:rowOff>95250</xdr:rowOff>
    </xdr:from>
    <xdr:to>
      <xdr:col>12</xdr:col>
      <xdr:colOff>266700</xdr:colOff>
      <xdr:row>15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62925" y="22002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standartdeviation:
8,46</a:t>
          </a:r>
        </a:p>
      </xdr:txBody>
    </xdr:sp>
    <xdr:clientData/>
  </xdr:twoCellAnchor>
  <xdr:oneCellAnchor>
    <xdr:from>
      <xdr:col>14</xdr:col>
      <xdr:colOff>228600</xdr:colOff>
      <xdr:row>3</xdr:row>
      <xdr:rowOff>95250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08966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590550</xdr:colOff>
      <xdr:row>30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924550" y="499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20</xdr:row>
      <xdr:rowOff>133350</xdr:rowOff>
    </xdr:from>
    <xdr:to>
      <xdr:col>6</xdr:col>
      <xdr:colOff>742950</xdr:colOff>
      <xdr:row>40</xdr:row>
      <xdr:rowOff>152400</xdr:rowOff>
    </xdr:to>
    <xdr:graphicFrame>
      <xdr:nvGraphicFramePr>
        <xdr:cNvPr id="7" name="Chart 7"/>
        <xdr:cNvGraphicFramePr/>
      </xdr:nvGraphicFramePr>
      <xdr:xfrm>
        <a:off x="19050" y="3371850"/>
        <a:ext cx="52959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20</xdr:row>
      <xdr:rowOff>152400</xdr:rowOff>
    </xdr:from>
    <xdr:to>
      <xdr:col>14</xdr:col>
      <xdr:colOff>466725</xdr:colOff>
      <xdr:row>41</xdr:row>
      <xdr:rowOff>38100</xdr:rowOff>
    </xdr:to>
    <xdr:graphicFrame>
      <xdr:nvGraphicFramePr>
        <xdr:cNvPr id="8" name="Chart 8"/>
        <xdr:cNvGraphicFramePr/>
      </xdr:nvGraphicFramePr>
      <xdr:xfrm>
        <a:off x="5467350" y="3390900"/>
        <a:ext cx="56673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STAF\STAF%2015\projet\Auwertung\IPSE\formater\resultatsips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stem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ïde"/>
      <sheetName val="navigation"/>
      <sheetName val="nombrevisites"/>
      <sheetName val="position-y"/>
    </sheetNames>
    <sheetDataSet>
      <sheetData sheetId="2">
        <row r="4">
          <cell r="P4">
            <v>4.115384615384615</v>
          </cell>
        </row>
        <row r="5">
          <cell r="P5">
            <v>0.9230769230769231</v>
          </cell>
        </row>
        <row r="6">
          <cell r="P6">
            <v>0.9230769230769231</v>
          </cell>
        </row>
        <row r="7">
          <cell r="P7">
            <v>1.3461538461538463</v>
          </cell>
        </row>
        <row r="8">
          <cell r="P8">
            <v>0.8076923076923077</v>
          </cell>
        </row>
        <row r="9">
          <cell r="P9">
            <v>0.4230769230769231</v>
          </cell>
        </row>
        <row r="10">
          <cell r="P10">
            <v>0.5384615384615384</v>
          </cell>
        </row>
        <row r="11">
          <cell r="P11">
            <v>0.2692307692307692</v>
          </cell>
        </row>
        <row r="12">
          <cell r="P12">
            <v>0.11538461538461539</v>
          </cell>
        </row>
        <row r="13">
          <cell r="P13">
            <v>0.6538461538461539</v>
          </cell>
        </row>
        <row r="14">
          <cell r="P14">
            <v>0.6538461538461539</v>
          </cell>
        </row>
        <row r="15">
          <cell r="P15">
            <v>0.3076923076923077</v>
          </cell>
        </row>
        <row r="16">
          <cell r="P16">
            <v>0.2692307692307692</v>
          </cell>
        </row>
        <row r="17">
          <cell r="P17">
            <v>0.15384615384615385</v>
          </cell>
        </row>
        <row r="18">
          <cell r="P18">
            <v>0.38461538461538464</v>
          </cell>
        </row>
        <row r="19">
          <cell r="P19">
            <v>0.23076923076923078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0.038461538461538464</v>
          </cell>
        </row>
        <row r="23">
          <cell r="P23">
            <v>0.07692307692307693</v>
          </cell>
        </row>
        <row r="24">
          <cell r="P24">
            <v>0.038461538461538464</v>
          </cell>
        </row>
        <row r="25">
          <cell r="P25">
            <v>0</v>
          </cell>
        </row>
        <row r="26">
          <cell r="P26">
            <v>0</v>
          </cell>
        </row>
        <row r="33">
          <cell r="P33">
            <v>4.230769230769231</v>
          </cell>
        </row>
        <row r="34">
          <cell r="P34">
            <v>1.1923076923076923</v>
          </cell>
        </row>
        <row r="35">
          <cell r="P35">
            <v>1.5384615384615385</v>
          </cell>
        </row>
        <row r="36">
          <cell r="P36">
            <v>1.6538461538461537</v>
          </cell>
        </row>
        <row r="37">
          <cell r="P37">
            <v>0.6538461538461539</v>
          </cell>
        </row>
        <row r="38">
          <cell r="P38">
            <v>1.1153846153846154</v>
          </cell>
        </row>
        <row r="39">
          <cell r="P39">
            <v>1.9230769230769231</v>
          </cell>
        </row>
        <row r="40">
          <cell r="P40">
            <v>1.0769230769230769</v>
          </cell>
        </row>
        <row r="41">
          <cell r="P41">
            <v>0.3076923076923077</v>
          </cell>
        </row>
        <row r="42">
          <cell r="P42">
            <v>0.2692307692307692</v>
          </cell>
        </row>
        <row r="43">
          <cell r="P43">
            <v>0.3076923076923077</v>
          </cell>
        </row>
        <row r="44">
          <cell r="P44">
            <v>0.23076923076923078</v>
          </cell>
        </row>
        <row r="45">
          <cell r="P45">
            <v>0.15384615384615385</v>
          </cell>
        </row>
        <row r="46">
          <cell r="P46">
            <v>0.15384615384615385</v>
          </cell>
        </row>
        <row r="47">
          <cell r="P47">
            <v>0.6923076923076923</v>
          </cell>
        </row>
        <row r="48">
          <cell r="P48">
            <v>0.6923076923076923</v>
          </cell>
        </row>
        <row r="49">
          <cell r="P49">
            <v>0.23076923076923078</v>
          </cell>
        </row>
        <row r="50">
          <cell r="P50">
            <v>0.2692307692307692</v>
          </cell>
        </row>
        <row r="51">
          <cell r="P51">
            <v>0.4230769230769231</v>
          </cell>
        </row>
        <row r="52">
          <cell r="P52">
            <v>0.34615384615384615</v>
          </cell>
        </row>
        <row r="53">
          <cell r="P53">
            <v>0.07692307692307693</v>
          </cell>
        </row>
        <row r="54">
          <cell r="P54">
            <v>0.07692307692307693</v>
          </cell>
        </row>
        <row r="55">
          <cell r="P55">
            <v>0.15384615384615385</v>
          </cell>
        </row>
        <row r="62">
          <cell r="P62">
            <v>4.076923076923077</v>
          </cell>
        </row>
        <row r="63">
          <cell r="P63">
            <v>0.8461538461538461</v>
          </cell>
        </row>
        <row r="64">
          <cell r="P64">
            <v>0.46153846153846156</v>
          </cell>
        </row>
        <row r="65">
          <cell r="P65">
            <v>0.34615384615384615</v>
          </cell>
        </row>
        <row r="66">
          <cell r="P66">
            <v>0.19230769230769232</v>
          </cell>
        </row>
        <row r="67">
          <cell r="P67">
            <v>0.5</v>
          </cell>
        </row>
        <row r="68">
          <cell r="P68">
            <v>1.0384615384615385</v>
          </cell>
        </row>
        <row r="69">
          <cell r="P69">
            <v>0.6153846153846154</v>
          </cell>
        </row>
        <row r="70">
          <cell r="P70">
            <v>0.038461538461538464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0.038461538461538464</v>
          </cell>
        </row>
        <row r="75">
          <cell r="P75">
            <v>0.15384615384615385</v>
          </cell>
        </row>
        <row r="76">
          <cell r="P76">
            <v>0.11538461538461539</v>
          </cell>
        </row>
        <row r="77">
          <cell r="P77">
            <v>0</v>
          </cell>
        </row>
        <row r="78">
          <cell r="P78">
            <v>0.038461538461538464</v>
          </cell>
        </row>
        <row r="79">
          <cell r="P79">
            <v>0.07692307692307693</v>
          </cell>
        </row>
        <row r="80">
          <cell r="P80">
            <v>0.11538461538461539</v>
          </cell>
        </row>
        <row r="81">
          <cell r="P81">
            <v>0.07692307692307693</v>
          </cell>
        </row>
        <row r="82">
          <cell r="P82">
            <v>0.038461538461538464</v>
          </cell>
        </row>
        <row r="83">
          <cell r="P83">
            <v>0.11538461538461539</v>
          </cell>
        </row>
        <row r="84">
          <cell r="P84">
            <v>0.15384615384615385</v>
          </cell>
        </row>
        <row r="91">
          <cell r="P91">
            <v>4.346153846153846</v>
          </cell>
        </row>
        <row r="92">
          <cell r="P92">
            <v>1.8076923076923077</v>
          </cell>
        </row>
        <row r="93">
          <cell r="P93">
            <v>2</v>
          </cell>
        </row>
        <row r="94">
          <cell r="P94">
            <v>1.1923076923076923</v>
          </cell>
        </row>
        <row r="95">
          <cell r="P95">
            <v>0.23076923076923078</v>
          </cell>
        </row>
        <row r="96">
          <cell r="P96">
            <v>0.7307692307692307</v>
          </cell>
        </row>
        <row r="97">
          <cell r="P97">
            <v>0.8076923076923077</v>
          </cell>
        </row>
        <row r="98">
          <cell r="P98">
            <v>0.2692307692307692</v>
          </cell>
        </row>
        <row r="99">
          <cell r="P99">
            <v>0.19230769230769232</v>
          </cell>
        </row>
        <row r="100">
          <cell r="P100">
            <v>0.15384615384615385</v>
          </cell>
        </row>
        <row r="101">
          <cell r="P101">
            <v>0.46153846153846156</v>
          </cell>
        </row>
        <row r="102">
          <cell r="P102">
            <v>0.5384615384615384</v>
          </cell>
        </row>
        <row r="103">
          <cell r="P103">
            <v>1</v>
          </cell>
        </row>
        <row r="104">
          <cell r="P104">
            <v>1.4230769230769231</v>
          </cell>
        </row>
        <row r="105">
          <cell r="P105">
            <v>2.1923076923076925</v>
          </cell>
        </row>
        <row r="106">
          <cell r="P106">
            <v>1.8461538461538463</v>
          </cell>
        </row>
        <row r="107">
          <cell r="P107">
            <v>0.3076923076923077</v>
          </cell>
        </row>
        <row r="108">
          <cell r="P108">
            <v>0.15384615384615385</v>
          </cell>
        </row>
        <row r="109">
          <cell r="P109">
            <v>0.19230769230769232</v>
          </cell>
        </row>
        <row r="110">
          <cell r="P110">
            <v>0.19230769230769232</v>
          </cell>
        </row>
        <row r="111">
          <cell r="P111">
            <v>0.15384615384615385</v>
          </cell>
        </row>
        <row r="112">
          <cell r="P112">
            <v>0.15384615384615385</v>
          </cell>
        </row>
        <row r="113">
          <cell r="P113">
            <v>0.3076923076923077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navigation"/>
      <sheetName val="nombrevisites"/>
      <sheetName val="position-y"/>
    </sheetNames>
    <sheetDataSet>
      <sheetData sheetId="0">
        <row r="59">
          <cell r="E59">
            <v>17.08</v>
          </cell>
        </row>
        <row r="60">
          <cell r="E60">
            <v>10.849999999999998</v>
          </cell>
        </row>
        <row r="61">
          <cell r="E61">
            <v>23.31</v>
          </cell>
        </row>
        <row r="64">
          <cell r="E64">
            <v>13.38</v>
          </cell>
        </row>
        <row r="65">
          <cell r="E65">
            <v>5.590000000000001</v>
          </cell>
        </row>
        <row r="66">
          <cell r="E66">
            <v>21.17</v>
          </cell>
        </row>
        <row r="70">
          <cell r="E70">
            <v>10.81</v>
          </cell>
        </row>
        <row r="71">
          <cell r="E71">
            <v>7.210000000000001</v>
          </cell>
        </row>
        <row r="72">
          <cell r="E72">
            <v>14.41</v>
          </cell>
        </row>
        <row r="77">
          <cell r="E77">
            <v>12.69</v>
          </cell>
        </row>
        <row r="78">
          <cell r="E78">
            <v>4.229999999999999</v>
          </cell>
        </row>
        <row r="79">
          <cell r="E79">
            <v>21.15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1" sqref="A1:IV16384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46"/>
  <sheetViews>
    <sheetView tabSelected="1" workbookViewId="0" topLeftCell="AW1">
      <selection activeCell="BG3" sqref="BG3:BG7"/>
    </sheetView>
  </sheetViews>
  <sheetFormatPr defaultColWidth="11.421875" defaultRowHeight="12.75"/>
  <cols>
    <col min="1" max="16384" width="11.421875" style="1" customWidth="1"/>
  </cols>
  <sheetData>
    <row r="1" spans="2:58" ht="12.75">
      <c r="B1" s="1" t="s">
        <v>0</v>
      </c>
      <c r="F1" s="1" t="s">
        <v>10</v>
      </c>
      <c r="J1" s="1" t="s">
        <v>11</v>
      </c>
      <c r="N1" s="1" t="s">
        <v>12</v>
      </c>
      <c r="R1" s="1" t="s">
        <v>13</v>
      </c>
      <c r="V1" s="1" t="s">
        <v>14</v>
      </c>
      <c r="Z1" s="1" t="s">
        <v>15</v>
      </c>
      <c r="AD1" s="1" t="s">
        <v>16</v>
      </c>
      <c r="AH1" s="1" t="s">
        <v>17</v>
      </c>
      <c r="AL1" s="1" t="s">
        <v>18</v>
      </c>
      <c r="AP1" s="1" t="s">
        <v>19</v>
      </c>
      <c r="AT1" s="1" t="s">
        <v>20</v>
      </c>
      <c r="AX1" s="1" t="s">
        <v>21</v>
      </c>
      <c r="BB1" s="1" t="s">
        <v>22</v>
      </c>
      <c r="BF1" s="1" t="s">
        <v>23</v>
      </c>
    </row>
    <row r="2" spans="2:6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</row>
    <row r="3" spans="1:61" ht="12.75">
      <c r="A3"/>
      <c r="B3">
        <v>1101</v>
      </c>
      <c r="C3">
        <v>1101</v>
      </c>
      <c r="D3">
        <v>1101</v>
      </c>
      <c r="E3">
        <v>1101</v>
      </c>
      <c r="F3">
        <v>1101</v>
      </c>
      <c r="G3">
        <v>1101</v>
      </c>
      <c r="H3">
        <v>1101</v>
      </c>
      <c r="I3">
        <v>1101</v>
      </c>
      <c r="J3">
        <v>1101</v>
      </c>
      <c r="K3">
        <v>1101</v>
      </c>
      <c r="L3">
        <v>1101</v>
      </c>
      <c r="M3">
        <v>1101</v>
      </c>
      <c r="N3">
        <v>1101</v>
      </c>
      <c r="O3">
        <v>1101</v>
      </c>
      <c r="P3">
        <v>1101</v>
      </c>
      <c r="Q3">
        <v>1101</v>
      </c>
      <c r="R3">
        <v>1101</v>
      </c>
      <c r="S3">
        <v>1101</v>
      </c>
      <c r="T3">
        <v>1101</v>
      </c>
      <c r="U3">
        <v>1101</v>
      </c>
      <c r="V3">
        <v>1101</v>
      </c>
      <c r="W3">
        <v>1101</v>
      </c>
      <c r="X3">
        <v>1101</v>
      </c>
      <c r="Y3">
        <v>1101</v>
      </c>
      <c r="Z3">
        <v>1101</v>
      </c>
      <c r="AA3">
        <v>1101</v>
      </c>
      <c r="AB3">
        <v>1101</v>
      </c>
      <c r="AC3">
        <v>1101</v>
      </c>
      <c r="AD3">
        <v>1101</v>
      </c>
      <c r="AE3">
        <v>1101</v>
      </c>
      <c r="AF3">
        <v>1101</v>
      </c>
      <c r="AG3">
        <v>1101</v>
      </c>
      <c r="AH3">
        <v>1101</v>
      </c>
      <c r="AI3">
        <v>1101</v>
      </c>
      <c r="AJ3">
        <v>1101</v>
      </c>
      <c r="AK3">
        <v>1101</v>
      </c>
      <c r="AL3">
        <v>1101</v>
      </c>
      <c r="AM3">
        <v>1101</v>
      </c>
      <c r="AN3">
        <v>1101</v>
      </c>
      <c r="AO3">
        <v>1101</v>
      </c>
      <c r="AP3">
        <v>1101</v>
      </c>
      <c r="AQ3">
        <v>1101</v>
      </c>
      <c r="AR3">
        <v>1101</v>
      </c>
      <c r="AS3">
        <v>1101</v>
      </c>
      <c r="AT3">
        <v>1101</v>
      </c>
      <c r="AU3">
        <v>1101</v>
      </c>
      <c r="AV3">
        <v>1101</v>
      </c>
      <c r="AW3">
        <v>1101</v>
      </c>
      <c r="AX3">
        <v>1101</v>
      </c>
      <c r="AY3">
        <v>1101</v>
      </c>
      <c r="AZ3">
        <v>1101</v>
      </c>
      <c r="BA3">
        <v>1101</v>
      </c>
      <c r="BB3">
        <v>1101</v>
      </c>
      <c r="BC3">
        <v>1101</v>
      </c>
      <c r="BD3">
        <v>1101</v>
      </c>
      <c r="BE3">
        <v>1101</v>
      </c>
      <c r="BF3">
        <v>1101</v>
      </c>
      <c r="BG3">
        <v>1101</v>
      </c>
      <c r="BH3">
        <v>1101</v>
      </c>
      <c r="BI3">
        <v>1101</v>
      </c>
    </row>
    <row r="4" spans="1:61" ht="12.75">
      <c r="A4"/>
      <c r="B4">
        <v>1202</v>
      </c>
      <c r="C4">
        <v>1202</v>
      </c>
      <c r="D4">
        <v>1202</v>
      </c>
      <c r="E4">
        <v>1201</v>
      </c>
      <c r="F4">
        <v>1202</v>
      </c>
      <c r="G4">
        <v>1202</v>
      </c>
      <c r="H4">
        <v>1202</v>
      </c>
      <c r="I4"/>
      <c r="J4">
        <v>1202</v>
      </c>
      <c r="K4">
        <v>1202</v>
      </c>
      <c r="L4">
        <v>1202</v>
      </c>
      <c r="M4">
        <v>1501</v>
      </c>
      <c r="N4">
        <v>1301</v>
      </c>
      <c r="O4">
        <v>1301</v>
      </c>
      <c r="P4">
        <v>1301</v>
      </c>
      <c r="Q4">
        <v>1301</v>
      </c>
      <c r="R4">
        <v>1202</v>
      </c>
      <c r="S4">
        <v>1202</v>
      </c>
      <c r="T4">
        <v>1202</v>
      </c>
      <c r="U4">
        <v>1501</v>
      </c>
      <c r="V4">
        <v>1201</v>
      </c>
      <c r="W4">
        <v>1201</v>
      </c>
      <c r="X4">
        <v>1201</v>
      </c>
      <c r="Y4"/>
      <c r="Z4">
        <v>1202</v>
      </c>
      <c r="AA4"/>
      <c r="AB4">
        <v>1301</v>
      </c>
      <c r="AC4">
        <v>1301</v>
      </c>
      <c r="AD4">
        <v>1201</v>
      </c>
      <c r="AE4">
        <v>1202</v>
      </c>
      <c r="AF4"/>
      <c r="AG4"/>
      <c r="AH4">
        <v>1202</v>
      </c>
      <c r="AI4">
        <v>1202</v>
      </c>
      <c r="AJ4">
        <v>1301</v>
      </c>
      <c r="AK4"/>
      <c r="AL4">
        <v>1301</v>
      </c>
      <c r="AM4">
        <v>1301</v>
      </c>
      <c r="AN4">
        <v>1201</v>
      </c>
      <c r="AO4">
        <v>1501</v>
      </c>
      <c r="AP4">
        <v>1202</v>
      </c>
      <c r="AQ4">
        <v>1201</v>
      </c>
      <c r="AR4">
        <v>1301</v>
      </c>
      <c r="AS4"/>
      <c r="AT4">
        <v>1202</v>
      </c>
      <c r="AU4">
        <v>1202</v>
      </c>
      <c r="AV4">
        <v>1202</v>
      </c>
      <c r="AW4">
        <v>1301</v>
      </c>
      <c r="AX4">
        <v>1201</v>
      </c>
      <c r="AY4">
        <v>1201</v>
      </c>
      <c r="AZ4">
        <v>1301</v>
      </c>
      <c r="BA4">
        <v>1201</v>
      </c>
      <c r="BB4">
        <v>1202</v>
      </c>
      <c r="BC4">
        <v>1202</v>
      </c>
      <c r="BD4">
        <v>1301</v>
      </c>
      <c r="BE4">
        <v>1301</v>
      </c>
      <c r="BF4">
        <v>1202</v>
      </c>
      <c r="BG4">
        <v>1301</v>
      </c>
      <c r="BH4">
        <v>1301</v>
      </c>
      <c r="BI4">
        <v>1501</v>
      </c>
    </row>
    <row r="5" spans="1:61" ht="12.75">
      <c r="A5"/>
      <c r="B5">
        <v>1203</v>
      </c>
      <c r="C5">
        <v>1503</v>
      </c>
      <c r="D5">
        <v>1203</v>
      </c>
      <c r="E5">
        <v>1202</v>
      </c>
      <c r="F5">
        <v>1203</v>
      </c>
      <c r="G5">
        <v>1503</v>
      </c>
      <c r="H5">
        <v>1201</v>
      </c>
      <c r="I5"/>
      <c r="J5">
        <v>1203</v>
      </c>
      <c r="K5">
        <v>1203</v>
      </c>
      <c r="L5">
        <v>1203</v>
      </c>
      <c r="M5">
        <v>1201</v>
      </c>
      <c r="N5">
        <v>1101</v>
      </c>
      <c r="O5">
        <v>1202</v>
      </c>
      <c r="P5">
        <v>1303</v>
      </c>
      <c r="Q5">
        <v>1101</v>
      </c>
      <c r="R5">
        <v>1101</v>
      </c>
      <c r="S5">
        <v>1203</v>
      </c>
      <c r="T5">
        <v>1503</v>
      </c>
      <c r="U5">
        <v>1201</v>
      </c>
      <c r="V5">
        <v>1101</v>
      </c>
      <c r="W5">
        <v>1202</v>
      </c>
      <c r="X5">
        <v>1202</v>
      </c>
      <c r="Y5"/>
      <c r="Z5">
        <v>1101</v>
      </c>
      <c r="AA5"/>
      <c r="AB5">
        <v>1203</v>
      </c>
      <c r="AC5">
        <v>1507</v>
      </c>
      <c r="AD5">
        <v>1101</v>
      </c>
      <c r="AE5">
        <v>1203</v>
      </c>
      <c r="AF5"/>
      <c r="AG5"/>
      <c r="AH5">
        <v>1202</v>
      </c>
      <c r="AI5">
        <v>1203</v>
      </c>
      <c r="AJ5">
        <v>1302</v>
      </c>
      <c r="AK5"/>
      <c r="AL5">
        <v>1202</v>
      </c>
      <c r="AM5">
        <v>1302</v>
      </c>
      <c r="AN5">
        <v>1101</v>
      </c>
      <c r="AO5">
        <v>1101</v>
      </c>
      <c r="AP5">
        <v>1203</v>
      </c>
      <c r="AQ5">
        <v>1202</v>
      </c>
      <c r="AR5">
        <v>1303</v>
      </c>
      <c r="AS5"/>
      <c r="AT5">
        <v>1203</v>
      </c>
      <c r="AU5">
        <v>1203</v>
      </c>
      <c r="AV5">
        <v>1203</v>
      </c>
      <c r="AW5">
        <v>1507</v>
      </c>
      <c r="AX5">
        <v>1202</v>
      </c>
      <c r="AY5">
        <v>1202</v>
      </c>
      <c r="AZ5">
        <v>1302</v>
      </c>
      <c r="BA5">
        <v>1202</v>
      </c>
      <c r="BB5">
        <v>1203</v>
      </c>
      <c r="BC5">
        <v>1503</v>
      </c>
      <c r="BD5">
        <v>1303</v>
      </c>
      <c r="BE5">
        <v>1501</v>
      </c>
      <c r="BF5">
        <v>1203</v>
      </c>
      <c r="BG5">
        <v>1202</v>
      </c>
      <c r="BH5">
        <v>1303</v>
      </c>
      <c r="BI5">
        <v>1501</v>
      </c>
    </row>
    <row r="6" spans="1:61" ht="12.75">
      <c r="A6"/>
      <c r="B6">
        <v>1305</v>
      </c>
      <c r="C6">
        <v>1202</v>
      </c>
      <c r="D6">
        <v>1204</v>
      </c>
      <c r="E6">
        <v>1201</v>
      </c>
      <c r="F6">
        <v>1305</v>
      </c>
      <c r="G6">
        <v>1202</v>
      </c>
      <c r="H6">
        <v>1202</v>
      </c>
      <c r="I6"/>
      <c r="J6">
        <v>1305</v>
      </c>
      <c r="K6">
        <v>1202</v>
      </c>
      <c r="L6">
        <v>1306</v>
      </c>
      <c r="M6">
        <v>1101</v>
      </c>
      <c r="N6">
        <v>1202</v>
      </c>
      <c r="O6">
        <v>1203</v>
      </c>
      <c r="P6">
        <v>1301</v>
      </c>
      <c r="Q6">
        <v>1501</v>
      </c>
      <c r="R6">
        <v>1201</v>
      </c>
      <c r="S6">
        <v>1202</v>
      </c>
      <c r="T6">
        <v>1202</v>
      </c>
      <c r="U6">
        <v>1502</v>
      </c>
      <c r="V6">
        <v>1301</v>
      </c>
      <c r="W6">
        <v>1203</v>
      </c>
      <c r="X6">
        <v>1203</v>
      </c>
      <c r="Y6"/>
      <c r="Z6">
        <v>1201</v>
      </c>
      <c r="AA6"/>
      <c r="AB6">
        <v>1202</v>
      </c>
      <c r="AC6">
        <v>1301</v>
      </c>
      <c r="AD6">
        <v>1202</v>
      </c>
      <c r="AE6">
        <v>1202</v>
      </c>
      <c r="AF6"/>
      <c r="AG6"/>
      <c r="AH6">
        <v>1203</v>
      </c>
      <c r="AI6">
        <v>1202</v>
      </c>
      <c r="AJ6"/>
      <c r="AK6"/>
      <c r="AL6">
        <v>1201</v>
      </c>
      <c r="AM6">
        <v>1507</v>
      </c>
      <c r="AN6">
        <v>1301</v>
      </c>
      <c r="AO6">
        <v>1501</v>
      </c>
      <c r="AP6"/>
      <c r="AQ6">
        <v>1203</v>
      </c>
      <c r="AR6">
        <v>1508</v>
      </c>
      <c r="AS6"/>
      <c r="AT6">
        <v>1305</v>
      </c>
      <c r="AU6">
        <v>1202</v>
      </c>
      <c r="AV6">
        <v>1505</v>
      </c>
      <c r="AW6">
        <v>1202</v>
      </c>
      <c r="AX6">
        <v>1203</v>
      </c>
      <c r="AY6">
        <v>1203</v>
      </c>
      <c r="BA6">
        <v>1201</v>
      </c>
      <c r="BB6">
        <v>1305</v>
      </c>
      <c r="BC6">
        <v>1202</v>
      </c>
      <c r="BD6">
        <v>1301</v>
      </c>
      <c r="BF6">
        <v>1305</v>
      </c>
      <c r="BG6">
        <v>1503</v>
      </c>
      <c r="BH6">
        <v>1302</v>
      </c>
      <c r="BI6">
        <v>1502</v>
      </c>
    </row>
    <row r="7" spans="1:61" ht="12.75">
      <c r="A7"/>
      <c r="B7"/>
      <c r="C7">
        <v>1203</v>
      </c>
      <c r="D7">
        <v>1301</v>
      </c>
      <c r="E7">
        <v>1502</v>
      </c>
      <c r="F7"/>
      <c r="G7">
        <v>1503</v>
      </c>
      <c r="H7">
        <v>1203</v>
      </c>
      <c r="I7"/>
      <c r="J7"/>
      <c r="K7">
        <v>1503</v>
      </c>
      <c r="L7">
        <v>1305</v>
      </c>
      <c r="M7">
        <v>1501</v>
      </c>
      <c r="N7">
        <v>1203</v>
      </c>
      <c r="O7">
        <v>1202</v>
      </c>
      <c r="P7">
        <v>1302</v>
      </c>
      <c r="Q7">
        <v>1101</v>
      </c>
      <c r="R7">
        <v>1202</v>
      </c>
      <c r="S7">
        <v>1201</v>
      </c>
      <c r="T7"/>
      <c r="U7">
        <v>1202</v>
      </c>
      <c r="V7">
        <v>1302</v>
      </c>
      <c r="W7">
        <v>1204</v>
      </c>
      <c r="X7">
        <v>1204</v>
      </c>
      <c r="Y7"/>
      <c r="Z7">
        <v>1202</v>
      </c>
      <c r="AA7"/>
      <c r="AB7">
        <v>1203</v>
      </c>
      <c r="AC7">
        <v>1203</v>
      </c>
      <c r="AD7">
        <v>1201</v>
      </c>
      <c r="AE7">
        <v>1203</v>
      </c>
      <c r="AF7"/>
      <c r="AG7"/>
      <c r="AH7">
        <v>1305</v>
      </c>
      <c r="AI7">
        <v>1503</v>
      </c>
      <c r="AJ7"/>
      <c r="AK7"/>
      <c r="AL7">
        <v>1202</v>
      </c>
      <c r="AM7">
        <v>1302</v>
      </c>
      <c r="AN7">
        <v>1302</v>
      </c>
      <c r="AO7">
        <v>1201</v>
      </c>
      <c r="AP7"/>
      <c r="AQ7">
        <v>1202</v>
      </c>
      <c r="AR7">
        <v>1504</v>
      </c>
      <c r="AS7"/>
      <c r="AT7"/>
      <c r="AU7">
        <v>1203</v>
      </c>
      <c r="AV7">
        <v>1506</v>
      </c>
      <c r="AW7">
        <v>1201</v>
      </c>
      <c r="AX7">
        <v>1305</v>
      </c>
      <c r="AY7">
        <v>1202</v>
      </c>
      <c r="BA7">
        <v>1202</v>
      </c>
      <c r="BC7">
        <v>1203</v>
      </c>
      <c r="BD7">
        <v>1302</v>
      </c>
      <c r="BG7">
        <v>1202</v>
      </c>
      <c r="BH7">
        <v>1203</v>
      </c>
      <c r="BI7">
        <v>1503</v>
      </c>
    </row>
    <row r="8" spans="1:61" ht="12.75">
      <c r="A8"/>
      <c r="B8"/>
      <c r="C8">
        <v>1202</v>
      </c>
      <c r="D8">
        <v>1302</v>
      </c>
      <c r="E8">
        <v>1201</v>
      </c>
      <c r="F8"/>
      <c r="G8">
        <v>1202</v>
      </c>
      <c r="H8">
        <v>1505</v>
      </c>
      <c r="I8"/>
      <c r="J8"/>
      <c r="K8">
        <v>1502</v>
      </c>
      <c r="L8">
        <v>1203</v>
      </c>
      <c r="M8">
        <v>1101</v>
      </c>
      <c r="N8">
        <v>1305</v>
      </c>
      <c r="O8">
        <v>1203</v>
      </c>
      <c r="P8"/>
      <c r="Q8">
        <v>1301</v>
      </c>
      <c r="R8">
        <v>1201</v>
      </c>
      <c r="S8">
        <v>1202</v>
      </c>
      <c r="T8"/>
      <c r="U8">
        <v>1201</v>
      </c>
      <c r="V8">
        <v>1303</v>
      </c>
      <c r="W8">
        <v>1203</v>
      </c>
      <c r="X8">
        <v>1301</v>
      </c>
      <c r="Y8"/>
      <c r="Z8">
        <v>1203</v>
      </c>
      <c r="AA8"/>
      <c r="AB8">
        <v>1502</v>
      </c>
      <c r="AC8">
        <v>1202</v>
      </c>
      <c r="AD8">
        <v>1101</v>
      </c>
      <c r="AE8">
        <v>1202</v>
      </c>
      <c r="AF8"/>
      <c r="AG8"/>
      <c r="AH8"/>
      <c r="AI8">
        <v>1202</v>
      </c>
      <c r="AJ8"/>
      <c r="AK8"/>
      <c r="AL8">
        <v>1301</v>
      </c>
      <c r="AM8">
        <v>1301</v>
      </c>
      <c r="AN8"/>
      <c r="AO8">
        <v>1202</v>
      </c>
      <c r="AP8"/>
      <c r="AQ8">
        <v>1503</v>
      </c>
      <c r="AR8">
        <v>1508</v>
      </c>
      <c r="AS8"/>
      <c r="AT8"/>
      <c r="AU8">
        <v>1202</v>
      </c>
      <c r="AV8">
        <v>1202</v>
      </c>
      <c r="AW8">
        <v>1502</v>
      </c>
      <c r="AY8">
        <v>1203</v>
      </c>
      <c r="BA8">
        <v>1201</v>
      </c>
      <c r="BC8">
        <v>1202</v>
      </c>
      <c r="BH8">
        <v>1302</v>
      </c>
      <c r="BI8">
        <v>1504</v>
      </c>
    </row>
    <row r="9" spans="1:61" ht="12.75">
      <c r="A9"/>
      <c r="B9"/>
      <c r="C9">
        <v>1203</v>
      </c>
      <c r="D9"/>
      <c r="E9"/>
      <c r="F9"/>
      <c r="G9">
        <v>1203</v>
      </c>
      <c r="H9">
        <v>1506</v>
      </c>
      <c r="I9"/>
      <c r="J9"/>
      <c r="K9">
        <v>1202</v>
      </c>
      <c r="L9">
        <v>1202</v>
      </c>
      <c r="M9">
        <v>1501</v>
      </c>
      <c r="N9"/>
      <c r="O9">
        <v>1202</v>
      </c>
      <c r="P9"/>
      <c r="Q9">
        <v>1306</v>
      </c>
      <c r="R9">
        <v>1202</v>
      </c>
      <c r="S9">
        <v>1503</v>
      </c>
      <c r="T9"/>
      <c r="U9">
        <v>1502</v>
      </c>
      <c r="V9">
        <v>1304</v>
      </c>
      <c r="W9"/>
      <c r="X9">
        <v>1302</v>
      </c>
      <c r="Y9"/>
      <c r="Z9">
        <v>1505</v>
      </c>
      <c r="AA9"/>
      <c r="AB9">
        <v>1202</v>
      </c>
      <c r="AC9">
        <v>1201</v>
      </c>
      <c r="AD9">
        <v>1202</v>
      </c>
      <c r="AE9">
        <v>1203</v>
      </c>
      <c r="AF9"/>
      <c r="AG9"/>
      <c r="AH9"/>
      <c r="AI9">
        <v>1203</v>
      </c>
      <c r="AJ9"/>
      <c r="AK9"/>
      <c r="AL9">
        <v>1203</v>
      </c>
      <c r="AM9">
        <v>1203</v>
      </c>
      <c r="AN9"/>
      <c r="AO9"/>
      <c r="AP9"/>
      <c r="AQ9">
        <v>1202</v>
      </c>
      <c r="AR9">
        <v>1303</v>
      </c>
      <c r="AS9"/>
      <c r="AT9"/>
      <c r="AU9">
        <v>1201</v>
      </c>
      <c r="AV9">
        <v>1503</v>
      </c>
      <c r="AW9">
        <v>1301</v>
      </c>
      <c r="AY9">
        <v>1202</v>
      </c>
      <c r="BA9">
        <v>1502</v>
      </c>
      <c r="BC9">
        <v>1201</v>
      </c>
      <c r="BH9">
        <v>1303</v>
      </c>
      <c r="BI9">
        <v>1505</v>
      </c>
    </row>
    <row r="10" spans="1:61" ht="12.75">
      <c r="A10"/>
      <c r="B10"/>
      <c r="C10">
        <v>1204</v>
      </c>
      <c r="D10"/>
      <c r="E10"/>
      <c r="F10"/>
      <c r="G10">
        <v>1202</v>
      </c>
      <c r="H10"/>
      <c r="I10"/>
      <c r="J10"/>
      <c r="K10">
        <v>1203</v>
      </c>
      <c r="L10">
        <v>1503</v>
      </c>
      <c r="M10">
        <v>1401</v>
      </c>
      <c r="N10"/>
      <c r="O10">
        <v>1201</v>
      </c>
      <c r="P10"/>
      <c r="Q10">
        <v>1301</v>
      </c>
      <c r="R10">
        <v>1203</v>
      </c>
      <c r="S10">
        <v>1202</v>
      </c>
      <c r="T10"/>
      <c r="U10">
        <v>1201</v>
      </c>
      <c r="V10">
        <v>1305</v>
      </c>
      <c r="W10"/>
      <c r="X10">
        <v>1303</v>
      </c>
      <c r="Y10"/>
      <c r="Z10">
        <v>1504</v>
      </c>
      <c r="AA10"/>
      <c r="AB10">
        <v>1503</v>
      </c>
      <c r="AC10">
        <v>1101</v>
      </c>
      <c r="AD10">
        <v>1203</v>
      </c>
      <c r="AE10">
        <v>1202</v>
      </c>
      <c r="AF10"/>
      <c r="AG10"/>
      <c r="AH10"/>
      <c r="AI10">
        <v>1202</v>
      </c>
      <c r="AJ10"/>
      <c r="AK10"/>
      <c r="AL10">
        <v>1305</v>
      </c>
      <c r="AM10">
        <v>1202</v>
      </c>
      <c r="AN10"/>
      <c r="AO10"/>
      <c r="AP10"/>
      <c r="AQ10"/>
      <c r="AR10"/>
      <c r="AS10"/>
      <c r="AT10"/>
      <c r="AU10">
        <v>1101</v>
      </c>
      <c r="AV10">
        <v>1501</v>
      </c>
      <c r="AW10">
        <v>1507</v>
      </c>
      <c r="AY10">
        <v>1201</v>
      </c>
      <c r="BA10">
        <v>1503</v>
      </c>
      <c r="BC10">
        <v>1202</v>
      </c>
      <c r="BH10">
        <v>1304</v>
      </c>
      <c r="BI10">
        <v>1506</v>
      </c>
    </row>
    <row r="11" spans="1:61" ht="12.75">
      <c r="A11"/>
      <c r="B11"/>
      <c r="C11">
        <v>1301</v>
      </c>
      <c r="D11"/>
      <c r="E11"/>
      <c r="F11"/>
      <c r="G11"/>
      <c r="H11"/>
      <c r="I11"/>
      <c r="J11"/>
      <c r="K11">
        <v>1202</v>
      </c>
      <c r="L11">
        <v>1502</v>
      </c>
      <c r="M11">
        <v>1306</v>
      </c>
      <c r="N11"/>
      <c r="O11">
        <v>1203</v>
      </c>
      <c r="P11"/>
      <c r="Q11">
        <v>1101</v>
      </c>
      <c r="R11">
        <v>1202</v>
      </c>
      <c r="S11">
        <v>1203</v>
      </c>
      <c r="T11"/>
      <c r="U11">
        <v>1202</v>
      </c>
      <c r="V11"/>
      <c r="W11"/>
      <c r="X11">
        <v>1302</v>
      </c>
      <c r="Y11"/>
      <c r="Z11">
        <v>1505</v>
      </c>
      <c r="AA11"/>
      <c r="AB11">
        <v>1502</v>
      </c>
      <c r="AC11">
        <v>1301</v>
      </c>
      <c r="AD11">
        <v>1305</v>
      </c>
      <c r="AE11">
        <v>1203</v>
      </c>
      <c r="AF11"/>
      <c r="AG11"/>
      <c r="AH11"/>
      <c r="AI11"/>
      <c r="AJ11"/>
      <c r="AK11"/>
      <c r="AL11"/>
      <c r="AM11">
        <v>1203</v>
      </c>
      <c r="AN11"/>
      <c r="AO11"/>
      <c r="AP11"/>
      <c r="AQ11"/>
      <c r="AR11"/>
      <c r="AS11"/>
      <c r="AT11"/>
      <c r="AU11">
        <v>1301</v>
      </c>
      <c r="AV11">
        <v>1201</v>
      </c>
      <c r="AW11">
        <v>1508</v>
      </c>
      <c r="AY11">
        <v>1502</v>
      </c>
      <c r="BA11">
        <v>1504</v>
      </c>
      <c r="BC11">
        <v>1503</v>
      </c>
      <c r="BH11">
        <v>1305</v>
      </c>
      <c r="BI11">
        <v>1507</v>
      </c>
    </row>
    <row r="12" spans="1:61" ht="12.75">
      <c r="A12"/>
      <c r="B12"/>
      <c r="C12">
        <v>1302</v>
      </c>
      <c r="D12"/>
      <c r="E12"/>
      <c r="F12"/>
      <c r="G12"/>
      <c r="H12"/>
      <c r="I12"/>
      <c r="J12"/>
      <c r="K12">
        <v>1201</v>
      </c>
      <c r="L12">
        <v>1501</v>
      </c>
      <c r="M12">
        <v>1305</v>
      </c>
      <c r="N12"/>
      <c r="O12">
        <v>1505</v>
      </c>
      <c r="P12"/>
      <c r="Q12">
        <v>1301</v>
      </c>
      <c r="R12">
        <v>1203</v>
      </c>
      <c r="S12">
        <v>1202</v>
      </c>
      <c r="T12"/>
      <c r="U12">
        <v>1203</v>
      </c>
      <c r="V12"/>
      <c r="W12"/>
      <c r="X12"/>
      <c r="Y12"/>
      <c r="Z12">
        <v>1203</v>
      </c>
      <c r="AA12"/>
      <c r="AB12">
        <v>1202</v>
      </c>
      <c r="AC12">
        <v>1303</v>
      </c>
      <c r="AD12"/>
      <c r="AE12">
        <v>1202</v>
      </c>
      <c r="AF12"/>
      <c r="AG12"/>
      <c r="AH12"/>
      <c r="AI12"/>
      <c r="AJ12"/>
      <c r="AK12"/>
      <c r="AL12"/>
      <c r="AM12">
        <v>1507</v>
      </c>
      <c r="AN12"/>
      <c r="AO12"/>
      <c r="AP12"/>
      <c r="AQ12"/>
      <c r="AR12"/>
      <c r="AS12"/>
      <c r="AT12"/>
      <c r="AU12">
        <v>1202</v>
      </c>
      <c r="AV12">
        <v>1502</v>
      </c>
      <c r="AW12">
        <v>1303</v>
      </c>
      <c r="AY12">
        <v>1201</v>
      </c>
      <c r="BA12">
        <v>1505</v>
      </c>
      <c r="BC12">
        <v>1201</v>
      </c>
      <c r="BH12">
        <v>1304</v>
      </c>
      <c r="BI12">
        <v>1202</v>
      </c>
    </row>
    <row r="13" spans="1:61" ht="12.75">
      <c r="A13"/>
      <c r="B13"/>
      <c r="C13">
        <v>1202</v>
      </c>
      <c r="D13"/>
      <c r="E13"/>
      <c r="F13"/>
      <c r="G13"/>
      <c r="H13"/>
      <c r="I13"/>
      <c r="J13"/>
      <c r="K13">
        <v>1101</v>
      </c>
      <c r="L13">
        <v>1401</v>
      </c>
      <c r="M13">
        <v>1304</v>
      </c>
      <c r="N13"/>
      <c r="O13">
        <v>1203</v>
      </c>
      <c r="P13"/>
      <c r="Q13">
        <v>1202</v>
      </c>
      <c r="R13">
        <v>1305</v>
      </c>
      <c r="S13">
        <v>1203</v>
      </c>
      <c r="T13"/>
      <c r="U13">
        <v>1305</v>
      </c>
      <c r="V13"/>
      <c r="W13"/>
      <c r="X13"/>
      <c r="Y13"/>
      <c r="Z13">
        <v>1101</v>
      </c>
      <c r="AA13"/>
      <c r="AB13">
        <v>1201</v>
      </c>
      <c r="AC13">
        <v>1302</v>
      </c>
      <c r="AD13"/>
      <c r="AE13">
        <v>1203</v>
      </c>
      <c r="AF13"/>
      <c r="AG13"/>
      <c r="AH13"/>
      <c r="AI13"/>
      <c r="AJ13"/>
      <c r="AK13"/>
      <c r="AL13"/>
      <c r="AM13">
        <v>1302</v>
      </c>
      <c r="AN13"/>
      <c r="AO13"/>
      <c r="AP13"/>
      <c r="AQ13"/>
      <c r="AR13"/>
      <c r="AS13"/>
      <c r="AT13"/>
      <c r="AU13">
        <v>1201</v>
      </c>
      <c r="AV13">
        <v>1201</v>
      </c>
      <c r="AW13">
        <v>1202</v>
      </c>
      <c r="AY13">
        <v>1202</v>
      </c>
      <c r="BA13">
        <v>1506</v>
      </c>
      <c r="BC13">
        <v>1202</v>
      </c>
      <c r="BH13">
        <v>1303</v>
      </c>
      <c r="BI13">
        <v>1503</v>
      </c>
    </row>
    <row r="14" spans="1:61" ht="12.75">
      <c r="A14"/>
      <c r="B14"/>
      <c r="C14">
        <v>1203</v>
      </c>
      <c r="D14"/>
      <c r="E14"/>
      <c r="F14"/>
      <c r="G14"/>
      <c r="H14"/>
      <c r="I14"/>
      <c r="J14"/>
      <c r="K14">
        <v>1511</v>
      </c>
      <c r="L14">
        <v>1203</v>
      </c>
      <c r="M14">
        <v>1303</v>
      </c>
      <c r="N14"/>
      <c r="O14">
        <v>1505</v>
      </c>
      <c r="P14"/>
      <c r="Q14">
        <v>1201</v>
      </c>
      <c r="R14"/>
      <c r="S14">
        <v>1202</v>
      </c>
      <c r="T14"/>
      <c r="U14">
        <v>1401</v>
      </c>
      <c r="V14"/>
      <c r="W14"/>
      <c r="X14"/>
      <c r="Y14"/>
      <c r="Z14">
        <v>1202</v>
      </c>
      <c r="AA14"/>
      <c r="AB14">
        <v>1202</v>
      </c>
      <c r="AC14">
        <v>1301</v>
      </c>
      <c r="AD14"/>
      <c r="AE14">
        <v>1502</v>
      </c>
      <c r="AF14"/>
      <c r="AG14"/>
      <c r="AH14"/>
      <c r="AI14"/>
      <c r="AJ14"/>
      <c r="AK14"/>
      <c r="AL14"/>
      <c r="AM14">
        <v>1301</v>
      </c>
      <c r="AN14"/>
      <c r="AO14"/>
      <c r="AP14"/>
      <c r="AQ14"/>
      <c r="AR14"/>
      <c r="AS14"/>
      <c r="AT14"/>
      <c r="AU14">
        <v>1202</v>
      </c>
      <c r="AV14">
        <v>1301</v>
      </c>
      <c r="AW14">
        <v>1201</v>
      </c>
      <c r="AY14">
        <v>1203</v>
      </c>
      <c r="BA14">
        <v>1507</v>
      </c>
      <c r="BC14">
        <v>1203</v>
      </c>
      <c r="BH14">
        <v>1302</v>
      </c>
      <c r="BI14">
        <v>1504</v>
      </c>
    </row>
    <row r="15" spans="1:61" ht="12.75">
      <c r="A15"/>
      <c r="B15"/>
      <c r="C15"/>
      <c r="D15"/>
      <c r="E15"/>
      <c r="F15"/>
      <c r="G15"/>
      <c r="H15"/>
      <c r="I15"/>
      <c r="J15"/>
      <c r="K15">
        <v>1306</v>
      </c>
      <c r="L15">
        <v>1306</v>
      </c>
      <c r="M15">
        <v>1302</v>
      </c>
      <c r="N15"/>
      <c r="O15">
        <v>1201</v>
      </c>
      <c r="P15"/>
      <c r="Q15">
        <v>1202</v>
      </c>
      <c r="R15"/>
      <c r="S15"/>
      <c r="T15"/>
      <c r="U15">
        <v>1305</v>
      </c>
      <c r="V15"/>
      <c r="W15"/>
      <c r="X15"/>
      <c r="Y15"/>
      <c r="Z15">
        <v>1201</v>
      </c>
      <c r="AA15"/>
      <c r="AB15">
        <v>1301</v>
      </c>
      <c r="AC15">
        <v>1302</v>
      </c>
      <c r="AD15"/>
      <c r="AE15">
        <v>1201</v>
      </c>
      <c r="AF15"/>
      <c r="AG15"/>
      <c r="AH15"/>
      <c r="AI15"/>
      <c r="AJ15"/>
      <c r="AK15"/>
      <c r="AL15"/>
      <c r="AM15">
        <v>1202</v>
      </c>
      <c r="AN15"/>
      <c r="AO15"/>
      <c r="AP15"/>
      <c r="AQ15"/>
      <c r="AR15"/>
      <c r="AS15"/>
      <c r="AT15"/>
      <c r="AU15">
        <v>1203</v>
      </c>
      <c r="AV15">
        <v>1302</v>
      </c>
      <c r="AW15">
        <v>1202</v>
      </c>
      <c r="AY15">
        <v>1202</v>
      </c>
      <c r="BA15">
        <v>1508</v>
      </c>
      <c r="BC15">
        <v>1202</v>
      </c>
      <c r="BI15">
        <v>1202</v>
      </c>
    </row>
    <row r="16" spans="1:61" ht="12.75">
      <c r="A16"/>
      <c r="B16"/>
      <c r="C16"/>
      <c r="D16"/>
      <c r="E16"/>
      <c r="F16"/>
      <c r="G16"/>
      <c r="H16"/>
      <c r="I16"/>
      <c r="J16"/>
      <c r="K16">
        <v>1202</v>
      </c>
      <c r="L16">
        <v>1305</v>
      </c>
      <c r="M16">
        <v>1301</v>
      </c>
      <c r="N16"/>
      <c r="O16">
        <v>1203</v>
      </c>
      <c r="P16"/>
      <c r="Q16">
        <v>1301</v>
      </c>
      <c r="R16"/>
      <c r="S16"/>
      <c r="T16"/>
      <c r="U16">
        <v>1202</v>
      </c>
      <c r="V16"/>
      <c r="W16"/>
      <c r="X16"/>
      <c r="Y16"/>
      <c r="Z16"/>
      <c r="AA16"/>
      <c r="AB16">
        <v>1203</v>
      </c>
      <c r="AC16">
        <v>1303</v>
      </c>
      <c r="AD16"/>
      <c r="AE16">
        <v>1202</v>
      </c>
      <c r="AF16"/>
      <c r="AG16"/>
      <c r="AH16"/>
      <c r="AI16"/>
      <c r="AJ16"/>
      <c r="AK16"/>
      <c r="AL16"/>
      <c r="AM16">
        <v>1203</v>
      </c>
      <c r="AN16"/>
      <c r="AO16"/>
      <c r="AP16"/>
      <c r="AQ16"/>
      <c r="AR16"/>
      <c r="AS16"/>
      <c r="AT16"/>
      <c r="AU16">
        <v>1202</v>
      </c>
      <c r="AV16"/>
      <c r="AW16">
        <v>1503</v>
      </c>
      <c r="AY16">
        <v>1203</v>
      </c>
      <c r="BA16">
        <v>1509</v>
      </c>
      <c r="BC16">
        <v>1203</v>
      </c>
      <c r="BI16">
        <v>1504</v>
      </c>
    </row>
    <row r="17" spans="1:61" ht="12.75">
      <c r="A17"/>
      <c r="B17"/>
      <c r="C17"/>
      <c r="D17"/>
      <c r="E17"/>
      <c r="F17"/>
      <c r="G17"/>
      <c r="H17"/>
      <c r="I17"/>
      <c r="J17"/>
      <c r="K17">
        <v>1503</v>
      </c>
      <c r="L17">
        <v>1202</v>
      </c>
      <c r="M17">
        <v>1204</v>
      </c>
      <c r="N17"/>
      <c r="O17">
        <v>1202</v>
      </c>
      <c r="P17"/>
      <c r="Q17">
        <v>1306</v>
      </c>
      <c r="R17"/>
      <c r="S17"/>
      <c r="T17"/>
      <c r="U17">
        <v>1401</v>
      </c>
      <c r="V17"/>
      <c r="W17"/>
      <c r="X17"/>
      <c r="Y17"/>
      <c r="Z17"/>
      <c r="AA17"/>
      <c r="AB17">
        <v>1301</v>
      </c>
      <c r="AC17">
        <v>1301</v>
      </c>
      <c r="AD17"/>
      <c r="AE17">
        <v>1203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>
        <v>1503</v>
      </c>
      <c r="AV17"/>
      <c r="AW17">
        <v>1504</v>
      </c>
      <c r="AY17">
        <v>1202</v>
      </c>
      <c r="BC17">
        <v>1202</v>
      </c>
      <c r="BI17">
        <v>1202</v>
      </c>
    </row>
    <row r="18" spans="1:61" ht="12.75">
      <c r="A18"/>
      <c r="B18"/>
      <c r="C18"/>
      <c r="D18"/>
      <c r="E18"/>
      <c r="F18"/>
      <c r="G18"/>
      <c r="H18"/>
      <c r="I18"/>
      <c r="J18"/>
      <c r="K18"/>
      <c r="L18">
        <v>1201</v>
      </c>
      <c r="M18">
        <v>1203</v>
      </c>
      <c r="N18"/>
      <c r="O18"/>
      <c r="P18"/>
      <c r="Q18">
        <v>1201</v>
      </c>
      <c r="R18"/>
      <c r="S18"/>
      <c r="T18"/>
      <c r="U18">
        <v>1305</v>
      </c>
      <c r="V18"/>
      <c r="W18"/>
      <c r="X18"/>
      <c r="Y18"/>
      <c r="Z18"/>
      <c r="AA18"/>
      <c r="AB18">
        <v>1303</v>
      </c>
      <c r="AC18">
        <v>1101</v>
      </c>
      <c r="AD18"/>
      <c r="AE18">
        <v>1505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>
        <v>1502</v>
      </c>
      <c r="AV18"/>
      <c r="AW18"/>
      <c r="AY18">
        <v>1201</v>
      </c>
      <c r="BI18">
        <v>1503</v>
      </c>
    </row>
    <row r="19" spans="1:61" ht="12.75">
      <c r="A19"/>
      <c r="B19"/>
      <c r="C19"/>
      <c r="D19"/>
      <c r="E19"/>
      <c r="F19"/>
      <c r="G19"/>
      <c r="H19"/>
      <c r="I19"/>
      <c r="J19"/>
      <c r="K19"/>
      <c r="L19">
        <v>1502</v>
      </c>
      <c r="M19">
        <v>1202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>
        <v>1301</v>
      </c>
      <c r="AC19">
        <v>1301</v>
      </c>
      <c r="AD19"/>
      <c r="AE19">
        <v>1506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>
        <v>1202</v>
      </c>
      <c r="AV19"/>
      <c r="AW19"/>
      <c r="AY19">
        <v>1202</v>
      </c>
      <c r="BI19">
        <v>1504</v>
      </c>
    </row>
    <row r="20" spans="1:61" ht="12.75">
      <c r="A20"/>
      <c r="B20"/>
      <c r="C20"/>
      <c r="D20"/>
      <c r="E20"/>
      <c r="F20"/>
      <c r="G20"/>
      <c r="H20"/>
      <c r="I20"/>
      <c r="J20"/>
      <c r="K20"/>
      <c r="L20">
        <v>1501</v>
      </c>
      <c r="M20">
        <v>1201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>
        <v>1306</v>
      </c>
      <c r="AC20">
        <v>1202</v>
      </c>
      <c r="AD20"/>
      <c r="AE20">
        <v>1202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>
        <v>1203</v>
      </c>
      <c r="AV20"/>
      <c r="AW20"/>
      <c r="AY20">
        <v>1203</v>
      </c>
      <c r="BI20">
        <v>1202</v>
      </c>
    </row>
    <row r="21" spans="1:61" ht="12.75">
      <c r="A21"/>
      <c r="B21"/>
      <c r="C21"/>
      <c r="D21"/>
      <c r="E21"/>
      <c r="F21"/>
      <c r="G21"/>
      <c r="H21"/>
      <c r="I21"/>
      <c r="J21"/>
      <c r="K21"/>
      <c r="L21">
        <v>1401</v>
      </c>
      <c r="M21">
        <v>1101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>
        <v>1301</v>
      </c>
      <c r="AC21"/>
      <c r="AD21"/>
      <c r="AE21">
        <v>1503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>
        <v>1202</v>
      </c>
      <c r="AV21"/>
      <c r="AW21"/>
      <c r="AY21">
        <v>1202</v>
      </c>
      <c r="BI21">
        <v>1503</v>
      </c>
    </row>
    <row r="22" spans="1:61" ht="12.75">
      <c r="A22"/>
      <c r="B22"/>
      <c r="C22"/>
      <c r="D22"/>
      <c r="E22"/>
      <c r="F22"/>
      <c r="G22"/>
      <c r="H22"/>
      <c r="I22"/>
      <c r="J22"/>
      <c r="K22"/>
      <c r="L22">
        <v>1306</v>
      </c>
      <c r="M22">
        <v>1511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>
        <v>1302</v>
      </c>
      <c r="AC22"/>
      <c r="AD22"/>
      <c r="AE22">
        <v>1504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>
        <v>1201</v>
      </c>
      <c r="AV22"/>
      <c r="AW22"/>
      <c r="AY22">
        <v>1203</v>
      </c>
      <c r="BI22">
        <v>1202</v>
      </c>
    </row>
    <row r="23" spans="1:61" ht="12.75">
      <c r="A23"/>
      <c r="B23"/>
      <c r="C23"/>
      <c r="D23"/>
      <c r="E23"/>
      <c r="F23"/>
      <c r="G23"/>
      <c r="H23"/>
      <c r="I23"/>
      <c r="J23"/>
      <c r="K23"/>
      <c r="L23">
        <v>1305</v>
      </c>
      <c r="M23">
        <v>1510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>
        <v>1202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>
        <v>1101</v>
      </c>
      <c r="AV23"/>
      <c r="AW23"/>
      <c r="AY23">
        <v>1306</v>
      </c>
      <c r="BI23">
        <v>1201</v>
      </c>
    </row>
    <row r="24" spans="1:61" ht="12.75">
      <c r="A24"/>
      <c r="B24"/>
      <c r="C24"/>
      <c r="D24"/>
      <c r="E24"/>
      <c r="F24"/>
      <c r="G24"/>
      <c r="H24"/>
      <c r="I24"/>
      <c r="J24"/>
      <c r="K24"/>
      <c r="L24">
        <v>1304</v>
      </c>
      <c r="M24">
        <v>1509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>
        <v>1203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>
        <v>1202</v>
      </c>
      <c r="AV24"/>
      <c r="AW24"/>
      <c r="AY24">
        <v>1203</v>
      </c>
      <c r="BI24">
        <v>1502</v>
      </c>
    </row>
    <row r="25" spans="1:61" ht="12.75">
      <c r="A25"/>
      <c r="B25"/>
      <c r="C25"/>
      <c r="D25"/>
      <c r="E25"/>
      <c r="F25"/>
      <c r="G25"/>
      <c r="H25"/>
      <c r="I25"/>
      <c r="J25"/>
      <c r="K25"/>
      <c r="L25"/>
      <c r="M25">
        <v>1508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>
        <v>1505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>
        <v>1203</v>
      </c>
      <c r="AV25"/>
      <c r="AW25"/>
      <c r="AY25">
        <v>1304</v>
      </c>
      <c r="BI25">
        <v>1201</v>
      </c>
    </row>
    <row r="26" spans="1:61" ht="12.75">
      <c r="A26"/>
      <c r="B26"/>
      <c r="C26"/>
      <c r="D26"/>
      <c r="E26"/>
      <c r="F26"/>
      <c r="G26"/>
      <c r="H26"/>
      <c r="I26"/>
      <c r="J26"/>
      <c r="K26"/>
      <c r="L26"/>
      <c r="M26">
        <v>1507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>
        <v>1202</v>
      </c>
      <c r="AV26"/>
      <c r="AW26"/>
      <c r="AY26">
        <v>1303</v>
      </c>
      <c r="BI26">
        <v>1202</v>
      </c>
    </row>
    <row r="27" spans="1:61" ht="12.75">
      <c r="A27"/>
      <c r="B27"/>
      <c r="C27"/>
      <c r="D27"/>
      <c r="E27"/>
      <c r="F27"/>
      <c r="G27"/>
      <c r="H27"/>
      <c r="I27"/>
      <c r="J27"/>
      <c r="K27"/>
      <c r="L27"/>
      <c r="M27">
        <v>1506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>
        <v>1503</v>
      </c>
      <c r="AV27"/>
      <c r="AW27"/>
      <c r="AY27">
        <v>1304</v>
      </c>
      <c r="BI27">
        <v>1503</v>
      </c>
    </row>
    <row r="28" spans="1:61" ht="12.75">
      <c r="A28"/>
      <c r="B28"/>
      <c r="C28"/>
      <c r="D28"/>
      <c r="E28"/>
      <c r="F28"/>
      <c r="G28"/>
      <c r="H28"/>
      <c r="I28"/>
      <c r="J28"/>
      <c r="K28"/>
      <c r="L28"/>
      <c r="M28">
        <v>1504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Y28">
        <v>1306</v>
      </c>
      <c r="BI28">
        <v>1202</v>
      </c>
    </row>
    <row r="29" spans="1:61" ht="12.75">
      <c r="A29"/>
      <c r="B29"/>
      <c r="C29"/>
      <c r="D29"/>
      <c r="E29"/>
      <c r="F29"/>
      <c r="G29"/>
      <c r="H29"/>
      <c r="I29"/>
      <c r="J29"/>
      <c r="K29"/>
      <c r="L29"/>
      <c r="M29">
        <v>1202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Y29">
        <v>1203</v>
      </c>
      <c r="BI29">
        <v>1504</v>
      </c>
    </row>
    <row r="30" spans="1:6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Y30">
        <v>1306</v>
      </c>
      <c r="BI30">
        <v>1202</v>
      </c>
    </row>
    <row r="31" spans="1:6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Y31">
        <v>1303</v>
      </c>
      <c r="BI31">
        <v>1201</v>
      </c>
    </row>
    <row r="32" spans="1:6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Y32">
        <v>1304</v>
      </c>
      <c r="BI32">
        <v>1202</v>
      </c>
    </row>
    <row r="33" spans="1:6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Y33">
        <v>1306</v>
      </c>
      <c r="BI33">
        <v>1203</v>
      </c>
    </row>
    <row r="34" spans="1:6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Y34">
        <v>1203</v>
      </c>
      <c r="BI34">
        <v>1505</v>
      </c>
    </row>
    <row r="35" spans="1:6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Y35">
        <v>1305</v>
      </c>
      <c r="BI35">
        <v>1506</v>
      </c>
    </row>
    <row r="36" spans="1:6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Y36">
        <v>1202</v>
      </c>
      <c r="BI36">
        <v>1203</v>
      </c>
    </row>
    <row r="37" spans="1:6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Y37">
        <v>1305</v>
      </c>
      <c r="BI37">
        <v>1505</v>
      </c>
    </row>
    <row r="38" spans="1:6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BI38">
        <v>1506</v>
      </c>
    </row>
    <row r="39" spans="1:6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BI39">
        <v>1202</v>
      </c>
    </row>
    <row r="40" spans="1:6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BI40">
        <v>1203</v>
      </c>
    </row>
    <row r="41" spans="1:6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BI41">
        <v>1505</v>
      </c>
    </row>
    <row r="42" spans="1:6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BI42">
        <v>1506</v>
      </c>
    </row>
    <row r="43" spans="1:6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BI43">
        <v>1507</v>
      </c>
    </row>
    <row r="44" spans="1:6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BI44">
        <v>1508</v>
      </c>
    </row>
    <row r="45" spans="1:6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BI45">
        <v>1509</v>
      </c>
    </row>
    <row r="46" spans="1:6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BI46">
        <v>1510</v>
      </c>
    </row>
    <row r="47" spans="1:61" ht="12.75">
      <c r="A47"/>
      <c r="B47" t="s">
        <v>24</v>
      </c>
      <c r="C47" s="2">
        <v>1</v>
      </c>
      <c r="D47"/>
      <c r="E47"/>
      <c r="F47" t="s">
        <v>24</v>
      </c>
      <c r="G47" s="2">
        <v>3</v>
      </c>
      <c r="H47"/>
      <c r="I47"/>
      <c r="J47" t="s">
        <v>24</v>
      </c>
      <c r="K47" s="2">
        <v>4</v>
      </c>
      <c r="L47"/>
      <c r="M47"/>
      <c r="N47" t="s">
        <v>24</v>
      </c>
      <c r="O47" s="2">
        <v>5</v>
      </c>
      <c r="P47"/>
      <c r="Q47"/>
      <c r="R47" t="s">
        <v>24</v>
      </c>
      <c r="S47" s="2">
        <v>6</v>
      </c>
      <c r="T47"/>
      <c r="U47"/>
      <c r="V47" t="s">
        <v>24</v>
      </c>
      <c r="W47" s="2">
        <v>7</v>
      </c>
      <c r="X47"/>
      <c r="Y47"/>
      <c r="Z47" t="s">
        <v>24</v>
      </c>
      <c r="AA47" s="2">
        <v>8</v>
      </c>
      <c r="AB47"/>
      <c r="AC47"/>
      <c r="AD47" t="s">
        <v>24</v>
      </c>
      <c r="AE47" s="2">
        <v>9</v>
      </c>
      <c r="AF47"/>
      <c r="AG47"/>
      <c r="AH47" t="s">
        <v>24</v>
      </c>
      <c r="AI47" s="2">
        <v>10</v>
      </c>
      <c r="AJ47"/>
      <c r="AK47"/>
      <c r="AL47" t="s">
        <v>24</v>
      </c>
      <c r="AM47" s="2">
        <v>11</v>
      </c>
      <c r="AN47"/>
      <c r="AO47"/>
      <c r="AP47" t="s">
        <v>24</v>
      </c>
      <c r="AQ47" s="2">
        <v>12</v>
      </c>
      <c r="AR47"/>
      <c r="AS47"/>
      <c r="AT47" t="s">
        <v>24</v>
      </c>
      <c r="AU47" s="2">
        <v>13</v>
      </c>
      <c r="AV47"/>
      <c r="AW47"/>
      <c r="AX47" t="s">
        <v>24</v>
      </c>
      <c r="AY47" s="2">
        <v>14</v>
      </c>
      <c r="AZ47"/>
      <c r="BA47"/>
      <c r="BB47" t="s">
        <v>24</v>
      </c>
      <c r="BC47" s="2">
        <v>15</v>
      </c>
      <c r="BD47"/>
      <c r="BE47"/>
      <c r="BF47" t="s">
        <v>24</v>
      </c>
      <c r="BG47" s="2">
        <v>17</v>
      </c>
      <c r="BH47"/>
      <c r="BI47"/>
    </row>
    <row r="48" spans="1:61" ht="12.75">
      <c r="A48"/>
      <c r="B48" t="s">
        <v>25</v>
      </c>
      <c r="C48"/>
      <c r="D48"/>
      <c r="E48"/>
      <c r="F48" t="s">
        <v>25</v>
      </c>
      <c r="G48"/>
      <c r="H48"/>
      <c r="I48"/>
      <c r="J48" t="s">
        <v>25</v>
      </c>
      <c r="K48"/>
      <c r="L48"/>
      <c r="M48"/>
      <c r="N48" t="s">
        <v>25</v>
      </c>
      <c r="O48"/>
      <c r="P48"/>
      <c r="Q48"/>
      <c r="R48" t="s">
        <v>25</v>
      </c>
      <c r="S48"/>
      <c r="T48"/>
      <c r="U48"/>
      <c r="V48" t="s">
        <v>25</v>
      </c>
      <c r="W48"/>
      <c r="X48"/>
      <c r="Y48"/>
      <c r="Z48" t="s">
        <v>25</v>
      </c>
      <c r="AA48"/>
      <c r="AB48"/>
      <c r="AC48"/>
      <c r="AD48" t="s">
        <v>25</v>
      </c>
      <c r="AE48"/>
      <c r="AF48"/>
      <c r="AG48"/>
      <c r="AH48" t="s">
        <v>25</v>
      </c>
      <c r="AI48"/>
      <c r="AJ48"/>
      <c r="AK48"/>
      <c r="AL48" t="s">
        <v>25</v>
      </c>
      <c r="AM48"/>
      <c r="AN48"/>
      <c r="AO48"/>
      <c r="AP48" t="s">
        <v>25</v>
      </c>
      <c r="AQ48"/>
      <c r="AR48"/>
      <c r="AS48"/>
      <c r="AT48" t="s">
        <v>25</v>
      </c>
      <c r="AU48"/>
      <c r="AV48"/>
      <c r="AW48"/>
      <c r="AX48" t="s">
        <v>25</v>
      </c>
      <c r="AY48"/>
      <c r="AZ48"/>
      <c r="BA48"/>
      <c r="BB48" t="s">
        <v>25</v>
      </c>
      <c r="BC48"/>
      <c r="BD48"/>
      <c r="BE48"/>
      <c r="BF48" t="s">
        <v>25</v>
      </c>
      <c r="BG48"/>
      <c r="BH48"/>
      <c r="BI48"/>
    </row>
    <row r="49" spans="1:57" ht="12.75">
      <c r="A49"/>
      <c r="B49" s="2">
        <v>1</v>
      </c>
      <c r="C49" s="2">
        <v>2</v>
      </c>
      <c r="D49" s="2">
        <v>3</v>
      </c>
      <c r="E49" s="2">
        <v>4</v>
      </c>
      <c r="F49" s="2">
        <v>1</v>
      </c>
      <c r="G49" s="2">
        <v>2</v>
      </c>
      <c r="H49" s="2">
        <v>3</v>
      </c>
      <c r="I49" s="2">
        <v>4</v>
      </c>
      <c r="J49" s="2">
        <v>1</v>
      </c>
      <c r="K49" s="2">
        <v>2</v>
      </c>
      <c r="L49" s="2">
        <v>3</v>
      </c>
      <c r="M49" s="2">
        <v>4</v>
      </c>
      <c r="N49" s="2">
        <v>1</v>
      </c>
      <c r="O49" s="2">
        <v>2</v>
      </c>
      <c r="P49" s="2">
        <v>3</v>
      </c>
      <c r="Q49" s="2">
        <v>4</v>
      </c>
      <c r="R49" s="2">
        <v>1</v>
      </c>
      <c r="S49" s="2">
        <v>2</v>
      </c>
      <c r="T49" s="2">
        <v>3</v>
      </c>
      <c r="U49" s="2">
        <v>4</v>
      </c>
      <c r="V49" s="2">
        <v>1</v>
      </c>
      <c r="W49" s="2">
        <v>2</v>
      </c>
      <c r="X49" s="2">
        <v>3</v>
      </c>
      <c r="Y49" s="2">
        <v>4</v>
      </c>
      <c r="Z49" s="2">
        <v>1</v>
      </c>
      <c r="AA49" s="2">
        <v>2</v>
      </c>
      <c r="AB49" s="2">
        <v>3</v>
      </c>
      <c r="AC49" s="2">
        <v>4</v>
      </c>
      <c r="AD49" s="2">
        <v>1</v>
      </c>
      <c r="AE49" s="2">
        <v>2</v>
      </c>
      <c r="AF49" s="2">
        <v>3</v>
      </c>
      <c r="AG49" s="2">
        <v>4</v>
      </c>
      <c r="AH49" s="2">
        <v>1</v>
      </c>
      <c r="AI49" s="2">
        <v>2</v>
      </c>
      <c r="AJ49" s="2">
        <v>3</v>
      </c>
      <c r="AK49" s="2">
        <v>4</v>
      </c>
      <c r="AL49" s="2">
        <v>1</v>
      </c>
      <c r="AM49" s="2">
        <v>2</v>
      </c>
      <c r="AN49" s="2">
        <v>3</v>
      </c>
      <c r="AO49" s="2">
        <v>4</v>
      </c>
      <c r="AP49" s="2">
        <v>1</v>
      </c>
      <c r="AQ49" s="2">
        <v>2</v>
      </c>
      <c r="AR49" s="2">
        <v>3</v>
      </c>
      <c r="AS49" s="2">
        <v>4</v>
      </c>
      <c r="AT49" s="2">
        <v>1</v>
      </c>
      <c r="AU49" s="2">
        <v>2</v>
      </c>
      <c r="AV49" s="2">
        <v>3</v>
      </c>
      <c r="AW49" s="2">
        <v>4</v>
      </c>
      <c r="AX49" s="2">
        <v>1</v>
      </c>
      <c r="AY49" s="2">
        <v>2</v>
      </c>
      <c r="AZ49" s="2">
        <v>3</v>
      </c>
      <c r="BA49" s="2">
        <v>4</v>
      </c>
      <c r="BB49" s="2">
        <v>1</v>
      </c>
      <c r="BC49" s="2">
        <v>2</v>
      </c>
      <c r="BD49" s="2">
        <v>3</v>
      </c>
      <c r="BE49" s="2">
        <v>4</v>
      </c>
    </row>
    <row r="50" spans="1:61" ht="12.75">
      <c r="A50"/>
      <c r="B50" s="2">
        <v>4</v>
      </c>
      <c r="C50" s="2">
        <v>12</v>
      </c>
      <c r="D50" s="2">
        <v>6</v>
      </c>
      <c r="E50" s="2">
        <v>6</v>
      </c>
      <c r="F50" s="2">
        <v>4</v>
      </c>
      <c r="G50" s="2">
        <v>8</v>
      </c>
      <c r="H50" s="2">
        <v>7</v>
      </c>
      <c r="I50" s="2">
        <v>1</v>
      </c>
      <c r="J50" s="2">
        <v>4</v>
      </c>
      <c r="K50" s="2">
        <v>15</v>
      </c>
      <c r="L50" s="2">
        <v>22</v>
      </c>
      <c r="M50" s="2">
        <v>27</v>
      </c>
      <c r="N50" s="2">
        <v>6</v>
      </c>
      <c r="O50" s="2">
        <v>15</v>
      </c>
      <c r="P50" s="2">
        <v>5</v>
      </c>
      <c r="Q50" s="2">
        <v>16</v>
      </c>
      <c r="R50" s="2">
        <v>11</v>
      </c>
      <c r="S50" s="2">
        <v>12</v>
      </c>
      <c r="T50" s="2">
        <v>4</v>
      </c>
      <c r="U50" s="2">
        <v>16</v>
      </c>
      <c r="V50" s="2">
        <v>8</v>
      </c>
      <c r="W50" s="2">
        <v>6</v>
      </c>
      <c r="X50" s="2">
        <v>9</v>
      </c>
      <c r="Y50" s="2">
        <v>1</v>
      </c>
      <c r="Z50" s="2">
        <v>13</v>
      </c>
      <c r="AA50" s="2">
        <v>1</v>
      </c>
      <c r="AB50" s="2">
        <v>20</v>
      </c>
      <c r="AC50" s="2">
        <v>18</v>
      </c>
      <c r="AD50" s="2">
        <v>9</v>
      </c>
      <c r="AE50" s="2">
        <v>23</v>
      </c>
      <c r="AF50" s="2">
        <v>1</v>
      </c>
      <c r="AG50" s="2">
        <v>1</v>
      </c>
      <c r="AH50" s="2">
        <v>5</v>
      </c>
      <c r="AI50" s="2">
        <v>8</v>
      </c>
      <c r="AJ50" s="2">
        <v>3</v>
      </c>
      <c r="AK50" s="2">
        <v>1</v>
      </c>
      <c r="AL50" s="2">
        <v>8</v>
      </c>
      <c r="AM50" s="2">
        <v>14</v>
      </c>
      <c r="AN50" s="2">
        <v>5</v>
      </c>
      <c r="AO50" s="2">
        <v>6</v>
      </c>
      <c r="AP50" s="2">
        <v>3</v>
      </c>
      <c r="AQ50" s="2">
        <v>7</v>
      </c>
      <c r="AR50" s="2">
        <v>7</v>
      </c>
      <c r="AS50" s="2">
        <v>1</v>
      </c>
      <c r="AT50" s="2">
        <v>4</v>
      </c>
      <c r="AU50" s="2">
        <v>25</v>
      </c>
      <c r="AV50" s="2">
        <v>13</v>
      </c>
      <c r="AW50" s="2">
        <v>15</v>
      </c>
      <c r="AX50" s="1">
        <v>5</v>
      </c>
      <c r="AY50" s="1">
        <v>35</v>
      </c>
      <c r="AZ50" s="1">
        <v>3</v>
      </c>
      <c r="BA50" s="1">
        <v>14</v>
      </c>
      <c r="BB50" s="1">
        <v>4</v>
      </c>
      <c r="BC50" s="1">
        <v>15</v>
      </c>
      <c r="BD50" s="1">
        <v>5</v>
      </c>
      <c r="BE50" s="1">
        <v>3</v>
      </c>
      <c r="BF50" s="1">
        <v>4</v>
      </c>
      <c r="BG50" s="1">
        <v>5</v>
      </c>
      <c r="BH50" s="1">
        <v>12</v>
      </c>
      <c r="BI50" s="1">
        <v>44</v>
      </c>
    </row>
    <row r="51" spans="1:61" ht="12.75">
      <c r="A51"/>
      <c r="B51" s="3" t="s">
        <v>28</v>
      </c>
      <c r="C51" s="3"/>
      <c r="D51" s="3"/>
      <c r="E51" s="3"/>
      <c r="F51" s="3" t="s">
        <v>28</v>
      </c>
      <c r="G51" s="3"/>
      <c r="H51" s="3"/>
      <c r="I51" s="3"/>
      <c r="J51" s="3" t="s">
        <v>28</v>
      </c>
      <c r="K51" s="3"/>
      <c r="L51" s="3"/>
      <c r="M51" s="3"/>
      <c r="N51" s="3" t="s">
        <v>28</v>
      </c>
      <c r="O51" s="3"/>
      <c r="P51" s="3"/>
      <c r="Q51" s="3"/>
      <c r="R51" s="3" t="s">
        <v>28</v>
      </c>
      <c r="S51" s="3"/>
      <c r="T51" s="3"/>
      <c r="U51" s="3"/>
      <c r="V51" s="3" t="s">
        <v>28</v>
      </c>
      <c r="W51" s="3"/>
      <c r="X51" s="3"/>
      <c r="Y51" s="3"/>
      <c r="Z51" s="3" t="s">
        <v>28</v>
      </c>
      <c r="AA51" s="3"/>
      <c r="AB51" s="3"/>
      <c r="AC51" s="3"/>
      <c r="AD51" s="3" t="s">
        <v>28</v>
      </c>
      <c r="AE51" s="3"/>
      <c r="AF51" s="3"/>
      <c r="AG51" s="3"/>
      <c r="AH51" s="3" t="s">
        <v>28</v>
      </c>
      <c r="AI51" s="3"/>
      <c r="AJ51" s="3"/>
      <c r="AK51" s="3"/>
      <c r="AL51" s="3" t="s">
        <v>28</v>
      </c>
      <c r="AM51" s="3"/>
      <c r="AN51" s="3"/>
      <c r="AO51" s="3"/>
      <c r="AP51" s="3" t="s">
        <v>28</v>
      </c>
      <c r="AQ51" s="3"/>
      <c r="AR51" s="3"/>
      <c r="AS51" s="3"/>
      <c r="AT51" s="3" t="s">
        <v>28</v>
      </c>
      <c r="AU51" s="3"/>
      <c r="AV51" s="3"/>
      <c r="AW51" s="3"/>
      <c r="AX51" s="3" t="s">
        <v>28</v>
      </c>
      <c r="AY51" s="3"/>
      <c r="AZ51"/>
      <c r="BB51" s="3" t="s">
        <v>28</v>
      </c>
      <c r="BC51" s="3"/>
      <c r="BD51" s="3"/>
      <c r="BE51" s="3"/>
      <c r="BF51" s="3" t="s">
        <v>28</v>
      </c>
      <c r="BG51" s="3"/>
      <c r="BH51" s="3"/>
      <c r="BI51" s="3"/>
    </row>
    <row r="52" spans="1:61" ht="12.75">
      <c r="A52"/>
      <c r="B52" s="3">
        <f>AVERAGE(B50:E50)</f>
        <v>7</v>
      </c>
      <c r="C52" s="3"/>
      <c r="D52" s="3"/>
      <c r="E52" s="3"/>
      <c r="F52" s="3">
        <f>AVERAGE(F50:I50)</f>
        <v>5</v>
      </c>
      <c r="G52" s="3"/>
      <c r="H52" s="3"/>
      <c r="I52" s="3"/>
      <c r="J52" s="3">
        <f>AVERAGE(J50:M50)</f>
        <v>17</v>
      </c>
      <c r="K52" s="3"/>
      <c r="L52" s="3"/>
      <c r="M52" s="3"/>
      <c r="N52" s="3">
        <f>AVERAGE(N50:Q50)</f>
        <v>10.5</v>
      </c>
      <c r="O52" s="3"/>
      <c r="P52" s="3"/>
      <c r="Q52" s="3"/>
      <c r="R52" s="3">
        <f>AVERAGE(R50:U50)</f>
        <v>10.75</v>
      </c>
      <c r="S52" s="3"/>
      <c r="T52" s="3"/>
      <c r="U52" s="3"/>
      <c r="V52" s="4">
        <f>AVERAGE(V50:Y50)</f>
        <v>6</v>
      </c>
      <c r="W52" s="3"/>
      <c r="X52" s="3"/>
      <c r="Y52" s="3"/>
      <c r="Z52" s="4">
        <f>AVERAGE(Z50:AC50)</f>
        <v>13</v>
      </c>
      <c r="AA52" s="3"/>
      <c r="AB52" s="3"/>
      <c r="AC52" s="3"/>
      <c r="AD52" s="4">
        <f>AVERAGE(AD50:AG50)</f>
        <v>8.5</v>
      </c>
      <c r="AE52" s="3"/>
      <c r="AF52" s="3"/>
      <c r="AG52" s="3"/>
      <c r="AH52" s="4">
        <f>AVERAGE(AH50:AK50)</f>
        <v>4.25</v>
      </c>
      <c r="AI52" s="3"/>
      <c r="AJ52" s="3"/>
      <c r="AK52" s="3"/>
      <c r="AL52" s="4">
        <f>AVERAGE(AL50:AO50)</f>
        <v>8.25</v>
      </c>
      <c r="AM52" s="3"/>
      <c r="AN52" s="3"/>
      <c r="AO52" s="3"/>
      <c r="AP52" s="4">
        <f>AVERAGE(AP50:AS50)</f>
        <v>4.5</v>
      </c>
      <c r="AQ52" s="3"/>
      <c r="AR52" s="3"/>
      <c r="AS52" s="3"/>
      <c r="AT52" s="4">
        <f>AVERAGE(AT50:AW50)</f>
        <v>14.25</v>
      </c>
      <c r="AU52" s="3"/>
      <c r="AV52" s="3"/>
      <c r="AW52" s="3"/>
      <c r="AX52" s="4">
        <f>AVERAGE(AX50:BA50)</f>
        <v>14.25</v>
      </c>
      <c r="AY52" s="3"/>
      <c r="AZ52"/>
      <c r="BB52" s="4">
        <f>AVERAGE(BA50:BD50)</f>
        <v>9.5</v>
      </c>
      <c r="BC52" s="3"/>
      <c r="BD52" s="3"/>
      <c r="BE52" s="3"/>
      <c r="BF52" s="4">
        <f>AVERAGE(BF50:BH50)</f>
        <v>7</v>
      </c>
      <c r="BG52" s="3"/>
      <c r="BH52" s="3"/>
      <c r="BI52" s="3"/>
    </row>
    <row r="53" spans="1:61" ht="12.75">
      <c r="A53"/>
      <c r="B53" s="3" t="s">
        <v>29</v>
      </c>
      <c r="C53" s="3"/>
      <c r="D53" s="3"/>
      <c r="E53" s="3"/>
      <c r="F53" s="3" t="s">
        <v>30</v>
      </c>
      <c r="G53" s="3"/>
      <c r="H53" s="3"/>
      <c r="I53" s="3"/>
      <c r="J53" s="3" t="s">
        <v>30</v>
      </c>
      <c r="K53" s="3"/>
      <c r="L53" s="3"/>
      <c r="M53" s="3"/>
      <c r="N53" s="3" t="s">
        <v>30</v>
      </c>
      <c r="O53" s="3"/>
      <c r="P53" s="3"/>
      <c r="Q53" s="3"/>
      <c r="R53" s="3" t="s">
        <v>30</v>
      </c>
      <c r="S53" s="3"/>
      <c r="T53" s="3"/>
      <c r="U53" s="3"/>
      <c r="V53" s="3" t="s">
        <v>30</v>
      </c>
      <c r="W53" s="3"/>
      <c r="X53" s="3"/>
      <c r="Y53" s="3"/>
      <c r="Z53" s="3" t="s">
        <v>30</v>
      </c>
      <c r="AA53" s="3"/>
      <c r="AB53" s="3"/>
      <c r="AC53" s="3"/>
      <c r="AD53" s="3" t="s">
        <v>30</v>
      </c>
      <c r="AE53" s="3"/>
      <c r="AF53" s="3"/>
      <c r="AG53" s="3"/>
      <c r="AH53" s="3" t="s">
        <v>30</v>
      </c>
      <c r="AI53" s="3"/>
      <c r="AJ53" s="3"/>
      <c r="AK53" s="3"/>
      <c r="AL53" s="3" t="s">
        <v>30</v>
      </c>
      <c r="AM53" s="3"/>
      <c r="AN53" s="3"/>
      <c r="AO53" s="3"/>
      <c r="AP53" s="3" t="s">
        <v>30</v>
      </c>
      <c r="AQ53" s="3"/>
      <c r="AR53" s="3"/>
      <c r="AS53" s="3"/>
      <c r="AT53" s="3" t="s">
        <v>30</v>
      </c>
      <c r="AU53" s="3"/>
      <c r="AV53" s="3"/>
      <c r="AW53" s="3"/>
      <c r="AX53" s="3" t="s">
        <v>30</v>
      </c>
      <c r="AY53" s="3"/>
      <c r="AZ53"/>
      <c r="BB53" s="3" t="s">
        <v>30</v>
      </c>
      <c r="BC53" s="3"/>
      <c r="BD53" s="3"/>
      <c r="BE53" s="3"/>
      <c r="BF53" s="3" t="s">
        <v>30</v>
      </c>
      <c r="BG53" s="3"/>
      <c r="BH53" s="3"/>
      <c r="BI53" s="3"/>
    </row>
    <row r="54" spans="1:61" ht="12.75">
      <c r="A54"/>
      <c r="B54" s="3">
        <f>STDEV(B50:E50)</f>
        <v>3.4641016151377544</v>
      </c>
      <c r="C54" s="3"/>
      <c r="D54" s="3"/>
      <c r="E54" s="3"/>
      <c r="F54" s="3">
        <f>STDEV(F50:I50)</f>
        <v>3.1622776601683795</v>
      </c>
      <c r="G54" s="3"/>
      <c r="H54" s="3"/>
      <c r="I54" s="3"/>
      <c r="J54" s="3">
        <f>STDEV(J50:M50)</f>
        <v>9.966610925150702</v>
      </c>
      <c r="K54" s="3"/>
      <c r="L54" s="3"/>
      <c r="M54" s="3"/>
      <c r="N54" s="3">
        <f>STDEV(N50:Q50)</f>
        <v>5.802298395176403</v>
      </c>
      <c r="O54" s="3"/>
      <c r="P54" s="3"/>
      <c r="Q54" s="3"/>
      <c r="R54" s="3">
        <f>STDEV(R50:U50)</f>
        <v>4.9916597106239795</v>
      </c>
      <c r="S54" s="3"/>
      <c r="T54" s="3"/>
      <c r="U54" s="3"/>
      <c r="V54" s="3">
        <f>STDEV(V50:Y50)</f>
        <v>3.559026084010437</v>
      </c>
      <c r="W54" s="3"/>
      <c r="X54" s="3"/>
      <c r="Y54" s="3"/>
      <c r="Z54" s="3">
        <f>STDEV(Z50:AC50)</f>
        <v>8.524474568362947</v>
      </c>
      <c r="AA54" s="3"/>
      <c r="AB54" s="3"/>
      <c r="AC54" s="3"/>
      <c r="AD54" s="3">
        <f>STDEV(AD50:AG50)</f>
        <v>10.376254944182254</v>
      </c>
      <c r="AE54" s="3"/>
      <c r="AF54" s="3"/>
      <c r="AG54" s="3"/>
      <c r="AH54" s="3">
        <f>STDEV(AH50:AK50)</f>
        <v>2.9860788111948193</v>
      </c>
      <c r="AI54" s="3"/>
      <c r="AJ54" s="3"/>
      <c r="AK54" s="3"/>
      <c r="AL54" s="3">
        <f>STDEV(AL50:AO50)</f>
        <v>4.031128874149275</v>
      </c>
      <c r="AM54" s="3"/>
      <c r="AN54" s="3"/>
      <c r="AO54" s="3"/>
      <c r="AP54" s="3">
        <f>STDEV(AP50:AS50)</f>
        <v>3</v>
      </c>
      <c r="AQ54" s="3"/>
      <c r="AR54" s="3"/>
      <c r="AS54" s="3"/>
      <c r="AT54" s="3">
        <f>STDEV(AT50:AW50)</f>
        <v>8.616843969807043</v>
      </c>
      <c r="AU54" s="3"/>
      <c r="AV54" s="3"/>
      <c r="AW54" s="3"/>
      <c r="AX54" s="3">
        <f>STDEVP(AX50:BA50)</f>
        <v>12.676257334087218</v>
      </c>
      <c r="AY54" s="3"/>
      <c r="AZ54"/>
      <c r="BB54" s="3">
        <f>STDEV(BA50:BD50)</f>
        <v>5.802298395176403</v>
      </c>
      <c r="BC54" s="3"/>
      <c r="BD54" s="3"/>
      <c r="BE54" s="3"/>
      <c r="BF54" s="3">
        <f>STDEV(BF50:BH50)</f>
        <v>4.358898943540674</v>
      </c>
      <c r="BG54" s="3"/>
      <c r="BH54" s="3"/>
      <c r="BI54" s="3"/>
    </row>
    <row r="55" spans="1:6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BB55"/>
      <c r="BC55"/>
      <c r="BD55"/>
      <c r="BE55"/>
      <c r="BF55"/>
      <c r="BG55"/>
      <c r="BH55"/>
      <c r="BI55"/>
    </row>
    <row r="56" spans="1:4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ht="15.75">
      <c r="A59"/>
      <c r="B59" s="11" t="s">
        <v>34</v>
      </c>
      <c r="C59" s="5"/>
      <c r="D59"/>
      <c r="E59"/>
      <c r="F59"/>
      <c r="G59"/>
      <c r="H59"/>
      <c r="I59"/>
      <c r="J59" s="11" t="s">
        <v>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ht="15.75">
      <c r="A60"/>
      <c r="B60" s="5">
        <f>AVERAGE(B50:BI50)</f>
        <v>9.75</v>
      </c>
      <c r="C60" s="5"/>
      <c r="D60"/>
      <c r="E60"/>
      <c r="F60"/>
      <c r="G60"/>
      <c r="H60"/>
      <c r="I60"/>
      <c r="J60" s="5">
        <v>11.55769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ht="15.75">
      <c r="A61"/>
      <c r="B61" s="5" t="s">
        <v>31</v>
      </c>
      <c r="C61" s="5"/>
      <c r="D61"/>
      <c r="E61"/>
      <c r="F61"/>
      <c r="G61"/>
      <c r="H61"/>
      <c r="I61"/>
      <c r="J61" s="5" t="s">
        <v>31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ht="15.75">
      <c r="A62"/>
      <c r="B62" s="5">
        <f>STDEVP(B50:BI50)</f>
        <v>8.458969598400662</v>
      </c>
      <c r="C62" s="5"/>
      <c r="D62"/>
      <c r="E62"/>
      <c r="F62"/>
      <c r="G62"/>
      <c r="H62"/>
      <c r="I62"/>
      <c r="J62" s="5">
        <v>11.28718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ht="20.25">
      <c r="A63" s="7" t="s">
        <v>26</v>
      </c>
      <c r="B63" s="7"/>
      <c r="C63" s="6"/>
      <c r="D63" s="6"/>
      <c r="E63" s="6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ht="20.25">
      <c r="A64" s="7" t="s">
        <v>27</v>
      </c>
      <c r="B64" s="7"/>
      <c r="C64" s="6"/>
      <c r="D64" s="6"/>
      <c r="E64" s="6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ht="12.75">
      <c r="A65"/>
      <c r="B65" t="s">
        <v>36</v>
      </c>
      <c r="C65" t="s">
        <v>37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15.75">
      <c r="A66"/>
      <c r="B66" s="5">
        <v>9.46875</v>
      </c>
      <c r="C66" s="5">
        <v>11.55769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ht="12.75">
      <c r="A67"/>
      <c r="B67" s="10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5.75">
      <c r="A68"/>
      <c r="B68" s="5">
        <v>9.46875</v>
      </c>
      <c r="C68" s="5">
        <v>11.55769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4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:4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:4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:4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:4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4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4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4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4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4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:4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4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4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4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:4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:4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:4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:4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4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:4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4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4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:4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:4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4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:4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4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:4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:4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1:4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1:4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1:4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1:4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1:4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1:4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1:4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4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:4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1:4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1:4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1:4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1:4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1:4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1:4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1:4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1:4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1:4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1:4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1:4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1:4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1:4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1:4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1:4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1:4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1:4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1:4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1:4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1:4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1:4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1:4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1:4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1:4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1:4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1:4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1:4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1:4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1:4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1:4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1:4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1:4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1:4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1:4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1:4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1:4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1:4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1:4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1:4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1:4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1:4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1:4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1:4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1:4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1:4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1:4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1:4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1:4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1:4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1:4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1:4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1:4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1:4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1:4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1:4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:4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:4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:4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:4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workbookViewId="0" topLeftCell="I38">
      <selection activeCell="S39" sqref="S39"/>
    </sheetView>
  </sheetViews>
  <sheetFormatPr defaultColWidth="11.421875" defaultRowHeight="12.75"/>
  <cols>
    <col min="1" max="16" width="11.421875" style="1" customWidth="1"/>
    <col min="17" max="17" width="22.00390625" style="8" customWidth="1"/>
    <col min="18" max="18" width="21.8515625" style="9" customWidth="1"/>
    <col min="19" max="16384" width="11.421875" style="1" customWidth="1"/>
  </cols>
  <sheetData>
    <row r="1" spans="17:19" ht="15.75">
      <c r="Q1" s="8" t="s">
        <v>32</v>
      </c>
      <c r="R1" s="9" t="s">
        <v>33</v>
      </c>
      <c r="S1" s="1" t="s">
        <v>38</v>
      </c>
    </row>
    <row r="3" spans="1:18" ht="15.75">
      <c r="A3" s="10" t="s">
        <v>5</v>
      </c>
      <c r="B3" s="10">
        <v>1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17</v>
      </c>
      <c r="Q3" s="9"/>
      <c r="R3" s="9" t="s">
        <v>5</v>
      </c>
    </row>
    <row r="4" spans="1:19" ht="15.75">
      <c r="A4" s="10">
        <v>1101</v>
      </c>
      <c r="B4" s="10">
        <v>1</v>
      </c>
      <c r="C4" s="10">
        <v>1</v>
      </c>
      <c r="D4" s="10">
        <v>1</v>
      </c>
      <c r="E4" s="10">
        <v>2</v>
      </c>
      <c r="F4" s="10">
        <v>2</v>
      </c>
      <c r="G4" s="10">
        <v>2</v>
      </c>
      <c r="H4" s="10">
        <v>3</v>
      </c>
      <c r="I4" s="10">
        <v>3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9">
        <f>SUM(B4:P4)</f>
        <v>22</v>
      </c>
      <c r="R4" s="9">
        <f>AVERAGE(B4:P4)</f>
        <v>1.4666666666666666</v>
      </c>
      <c r="S4" s="1">
        <f>COUNTIF(B4:P4,"&gt;0")</f>
        <v>15</v>
      </c>
    </row>
    <row r="5" spans="1:19" ht="15.75">
      <c r="A5" s="10">
        <v>1201</v>
      </c>
      <c r="B5" s="10">
        <v>0</v>
      </c>
      <c r="C5" s="10">
        <v>0</v>
      </c>
      <c r="D5" s="10">
        <v>0</v>
      </c>
      <c r="E5" s="10">
        <v>0</v>
      </c>
      <c r="F5" s="10">
        <v>2</v>
      </c>
      <c r="G5" s="10">
        <v>1</v>
      </c>
      <c r="H5" s="10">
        <v>2</v>
      </c>
      <c r="I5" s="10">
        <v>2</v>
      </c>
      <c r="J5" s="10">
        <v>0</v>
      </c>
      <c r="K5" s="10">
        <v>1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9">
        <f aca="true" t="shared" si="0" ref="Q5:Q26">SUM(B5:P5)</f>
        <v>9</v>
      </c>
      <c r="R5" s="9">
        <f aca="true" t="shared" si="1" ref="R5:R26">AVERAGE(B5:P5)</f>
        <v>0.6</v>
      </c>
      <c r="S5" s="1">
        <f>COUNTIF(B5:P5,"&gt;0")</f>
        <v>6</v>
      </c>
    </row>
    <row r="6" spans="1:19" ht="15.75">
      <c r="A6" s="10">
        <v>1202</v>
      </c>
      <c r="B6" s="10">
        <v>1</v>
      </c>
      <c r="C6" s="10">
        <v>1</v>
      </c>
      <c r="D6" s="10">
        <v>1</v>
      </c>
      <c r="E6" s="10">
        <v>1</v>
      </c>
      <c r="F6" s="10">
        <v>4</v>
      </c>
      <c r="G6" s="10">
        <v>0</v>
      </c>
      <c r="H6" s="10">
        <v>3</v>
      </c>
      <c r="I6" s="10">
        <v>2</v>
      </c>
      <c r="J6" s="10">
        <v>2</v>
      </c>
      <c r="K6" s="10">
        <v>2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9">
        <f t="shared" si="0"/>
        <v>22</v>
      </c>
      <c r="R6" s="9">
        <f t="shared" si="1"/>
        <v>1.4666666666666666</v>
      </c>
      <c r="S6" s="1">
        <f aca="true" t="shared" si="2" ref="S6:S26">COUNTIF(B6:P6,"&gt;0")</f>
        <v>14</v>
      </c>
    </row>
    <row r="7" spans="1:19" ht="15.75">
      <c r="A7" s="10">
        <v>1203</v>
      </c>
      <c r="B7" s="10">
        <v>1</v>
      </c>
      <c r="C7" s="10">
        <v>1</v>
      </c>
      <c r="D7" s="10">
        <v>1</v>
      </c>
      <c r="E7" s="10">
        <v>1</v>
      </c>
      <c r="F7" s="10">
        <v>2</v>
      </c>
      <c r="G7" s="10">
        <v>0</v>
      </c>
      <c r="H7" s="10">
        <v>2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9">
        <f t="shared" si="0"/>
        <v>16</v>
      </c>
      <c r="R7" s="9">
        <f t="shared" si="1"/>
        <v>1.0666666666666667</v>
      </c>
      <c r="S7" s="1">
        <f t="shared" si="2"/>
        <v>14</v>
      </c>
    </row>
    <row r="8" spans="1:19" ht="15.75">
      <c r="A8" s="10">
        <v>1204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9">
        <f t="shared" si="0"/>
        <v>0</v>
      </c>
      <c r="R8" s="9">
        <f t="shared" si="1"/>
        <v>0</v>
      </c>
      <c r="S8" s="1">
        <f t="shared" si="2"/>
        <v>0</v>
      </c>
    </row>
    <row r="9" spans="1:19" ht="15.75">
      <c r="A9" s="10">
        <v>1301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9">
        <f t="shared" si="0"/>
        <v>4</v>
      </c>
      <c r="R9" s="9">
        <f t="shared" si="1"/>
        <v>0.26666666666666666</v>
      </c>
      <c r="S9" s="1">
        <f t="shared" si="2"/>
        <v>3</v>
      </c>
    </row>
    <row r="10" spans="1:19" ht="15.75">
      <c r="A10" s="10">
        <v>1302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f t="shared" si="0"/>
        <v>1</v>
      </c>
      <c r="R10" s="9">
        <f t="shared" si="1"/>
        <v>0.06666666666666667</v>
      </c>
      <c r="S10" s="1">
        <f t="shared" si="2"/>
        <v>1</v>
      </c>
    </row>
    <row r="11" spans="1:19" ht="15.75">
      <c r="A11" s="10">
        <v>1303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9">
        <f t="shared" si="0"/>
        <v>1</v>
      </c>
      <c r="R11" s="9">
        <f t="shared" si="1"/>
        <v>0.06666666666666667</v>
      </c>
      <c r="S11" s="1">
        <f t="shared" si="2"/>
        <v>1</v>
      </c>
    </row>
    <row r="12" spans="1:19" ht="15.75">
      <c r="A12" s="10">
        <v>1304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9">
        <f t="shared" si="0"/>
        <v>1</v>
      </c>
      <c r="R12" s="9">
        <f t="shared" si="1"/>
        <v>0.06666666666666667</v>
      </c>
      <c r="S12" s="1">
        <f t="shared" si="2"/>
        <v>1</v>
      </c>
    </row>
    <row r="13" spans="1:19" s="13" customFormat="1" ht="15.75">
      <c r="A13" s="12">
        <v>1305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0</v>
      </c>
      <c r="I13" s="12">
        <v>1</v>
      </c>
      <c r="J13" s="12">
        <v>1</v>
      </c>
      <c r="K13" s="12">
        <v>1</v>
      </c>
      <c r="L13" s="12">
        <v>0</v>
      </c>
      <c r="M13" s="12">
        <v>1</v>
      </c>
      <c r="N13" s="12">
        <v>1</v>
      </c>
      <c r="O13" s="12">
        <v>1</v>
      </c>
      <c r="P13" s="12">
        <v>1</v>
      </c>
      <c r="Q13" s="9">
        <f t="shared" si="0"/>
        <v>13</v>
      </c>
      <c r="R13" s="9">
        <f t="shared" si="1"/>
        <v>0.8666666666666667</v>
      </c>
      <c r="S13" s="13">
        <f t="shared" si="2"/>
        <v>13</v>
      </c>
    </row>
    <row r="14" spans="1:19" ht="15.75">
      <c r="A14" s="10">
        <v>1306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9">
        <f t="shared" si="0"/>
        <v>0</v>
      </c>
      <c r="R14" s="9">
        <f t="shared" si="1"/>
        <v>0</v>
      </c>
      <c r="S14" s="1">
        <f t="shared" si="2"/>
        <v>0</v>
      </c>
    </row>
    <row r="15" spans="1:19" ht="15.75">
      <c r="A15" s="10">
        <v>1401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9">
        <f t="shared" si="0"/>
        <v>0</v>
      </c>
      <c r="R15" s="9">
        <f t="shared" si="1"/>
        <v>0</v>
      </c>
      <c r="S15" s="1">
        <f t="shared" si="2"/>
        <v>0</v>
      </c>
    </row>
    <row r="16" spans="1:19" ht="15.75">
      <c r="A16" s="10">
        <v>1501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9">
        <f t="shared" si="0"/>
        <v>0</v>
      </c>
      <c r="R16" s="9">
        <f t="shared" si="1"/>
        <v>0</v>
      </c>
      <c r="S16" s="1">
        <f t="shared" si="2"/>
        <v>0</v>
      </c>
    </row>
    <row r="17" spans="1:19" ht="15.75">
      <c r="A17" s="10">
        <v>1502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9">
        <f t="shared" si="0"/>
        <v>0</v>
      </c>
      <c r="R17" s="9">
        <f t="shared" si="1"/>
        <v>0</v>
      </c>
      <c r="S17" s="1">
        <f t="shared" si="2"/>
        <v>0</v>
      </c>
    </row>
    <row r="18" spans="1:19" ht="15.75">
      <c r="A18" s="10">
        <v>1503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si="0"/>
        <v>0</v>
      </c>
      <c r="R18" s="9">
        <f t="shared" si="1"/>
        <v>0</v>
      </c>
      <c r="S18" s="1">
        <f t="shared" si="2"/>
        <v>0</v>
      </c>
    </row>
    <row r="19" spans="1:19" ht="15.75">
      <c r="A19" s="10">
        <v>1504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f t="shared" si="0"/>
        <v>1</v>
      </c>
      <c r="R19" s="9">
        <f t="shared" si="1"/>
        <v>0.06666666666666667</v>
      </c>
      <c r="S19" s="1">
        <f t="shared" si="2"/>
        <v>1</v>
      </c>
    </row>
    <row r="20" spans="1:19" ht="15.75">
      <c r="A20" s="10">
        <v>1505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9">
        <f t="shared" si="0"/>
        <v>2</v>
      </c>
      <c r="R20" s="9">
        <f t="shared" si="1"/>
        <v>0.13333333333333333</v>
      </c>
      <c r="S20" s="1">
        <f t="shared" si="2"/>
        <v>1</v>
      </c>
    </row>
    <row r="21" spans="1:19" ht="15.75">
      <c r="A21" s="10">
        <v>1506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9">
        <f t="shared" si="0"/>
        <v>0</v>
      </c>
      <c r="R21" s="9">
        <f t="shared" si="1"/>
        <v>0</v>
      </c>
      <c r="S21" s="1">
        <f t="shared" si="2"/>
        <v>0</v>
      </c>
    </row>
    <row r="22" spans="1:19" ht="15.75">
      <c r="A22" s="10">
        <v>1507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9">
        <f t="shared" si="0"/>
        <v>0</v>
      </c>
      <c r="R22" s="9">
        <f t="shared" si="1"/>
        <v>0</v>
      </c>
      <c r="S22" s="1">
        <f t="shared" si="2"/>
        <v>0</v>
      </c>
    </row>
    <row r="23" spans="1:19" ht="15.75">
      <c r="A23" s="10">
        <v>1508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9">
        <f t="shared" si="0"/>
        <v>0</v>
      </c>
      <c r="R23" s="9">
        <f t="shared" si="1"/>
        <v>0</v>
      </c>
      <c r="S23" s="1">
        <f t="shared" si="2"/>
        <v>0</v>
      </c>
    </row>
    <row r="24" spans="1:19" ht="15.75">
      <c r="A24" s="10">
        <v>1509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9">
        <f t="shared" si="0"/>
        <v>0</v>
      </c>
      <c r="R24" s="9">
        <f t="shared" si="1"/>
        <v>0</v>
      </c>
      <c r="S24" s="1">
        <f t="shared" si="2"/>
        <v>0</v>
      </c>
    </row>
    <row r="25" spans="1:19" ht="15.75">
      <c r="A25" s="10">
        <v>1510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9">
        <f t="shared" si="0"/>
        <v>0</v>
      </c>
      <c r="R25" s="9">
        <f t="shared" si="1"/>
        <v>0</v>
      </c>
      <c r="S25" s="1">
        <f t="shared" si="2"/>
        <v>0</v>
      </c>
    </row>
    <row r="26" spans="1:19" ht="15.75">
      <c r="A26" s="10">
        <v>1511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9">
        <f t="shared" si="0"/>
        <v>0</v>
      </c>
      <c r="R26" s="9">
        <f t="shared" si="1"/>
        <v>0</v>
      </c>
      <c r="S26" s="1">
        <f t="shared" si="2"/>
        <v>0</v>
      </c>
    </row>
    <row r="27" spans="2:14" ht="15.7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" ht="15.75">
      <c r="A28" s="1" t="s">
        <v>9</v>
      </c>
      <c r="B28">
        <f aca="true" t="shared" si="3" ref="B28:P28">SUM(B4:B27)</f>
        <v>4</v>
      </c>
      <c r="C28">
        <f t="shared" si="3"/>
        <v>4</v>
      </c>
      <c r="D28">
        <f t="shared" si="3"/>
        <v>4</v>
      </c>
      <c r="E28">
        <f t="shared" si="3"/>
        <v>6</v>
      </c>
      <c r="F28">
        <f t="shared" si="3"/>
        <v>11</v>
      </c>
      <c r="G28">
        <f t="shared" si="3"/>
        <v>8</v>
      </c>
      <c r="H28">
        <f t="shared" si="3"/>
        <v>13</v>
      </c>
      <c r="I28">
        <f t="shared" si="3"/>
        <v>9</v>
      </c>
      <c r="J28">
        <f t="shared" si="3"/>
        <v>5</v>
      </c>
      <c r="K28">
        <f t="shared" si="3"/>
        <v>8</v>
      </c>
      <c r="L28">
        <f t="shared" si="3"/>
        <v>3</v>
      </c>
      <c r="M28">
        <f t="shared" si="3"/>
        <v>4</v>
      </c>
      <c r="N28">
        <f t="shared" si="3"/>
        <v>5</v>
      </c>
      <c r="O28" s="1">
        <f t="shared" si="3"/>
        <v>4</v>
      </c>
      <c r="P28" s="1">
        <f t="shared" si="3"/>
        <v>4</v>
      </c>
    </row>
    <row r="29" spans="1:14" ht="15.75">
      <c r="A29" s="1" t="s">
        <v>39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6" ht="15.75">
      <c r="B30">
        <f>COUNTIF(B4:B26,"&gt;0")</f>
        <v>4</v>
      </c>
      <c r="C30">
        <f>COUNTIF(C4:C26,"&gt;0")</f>
        <v>4</v>
      </c>
      <c r="D30">
        <f>COUNTIF(D4:D26,"&gt;0")</f>
        <v>4</v>
      </c>
      <c r="E30">
        <f>COUNTIF(E4:E26,"&gt;0")</f>
        <v>5</v>
      </c>
      <c r="F30">
        <f aca="true" t="shared" si="4" ref="F30:P30">COUNTIF(F4:F26,"&gt;0")</f>
        <v>5</v>
      </c>
      <c r="G30">
        <f t="shared" si="4"/>
        <v>7</v>
      </c>
      <c r="H30">
        <f t="shared" si="4"/>
        <v>6</v>
      </c>
      <c r="I30">
        <f t="shared" si="4"/>
        <v>5</v>
      </c>
      <c r="J30">
        <f t="shared" si="4"/>
        <v>4</v>
      </c>
      <c r="K30">
        <f t="shared" si="4"/>
        <v>6</v>
      </c>
      <c r="L30">
        <f t="shared" si="4"/>
        <v>3</v>
      </c>
      <c r="M30">
        <f t="shared" si="4"/>
        <v>4</v>
      </c>
      <c r="N30">
        <f t="shared" si="4"/>
        <v>5</v>
      </c>
      <c r="O30">
        <f t="shared" si="4"/>
        <v>4</v>
      </c>
      <c r="P30">
        <f>COUNTIF(P4:P26,"&gt;0")</f>
        <v>4</v>
      </c>
    </row>
    <row r="31" spans="2:14" ht="15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8" ht="15.75">
      <c r="A32" s="1" t="s">
        <v>6</v>
      </c>
      <c r="B32">
        <v>1</v>
      </c>
      <c r="C32">
        <v>3</v>
      </c>
      <c r="D32">
        <v>4</v>
      </c>
      <c r="E32">
        <v>5</v>
      </c>
      <c r="F32">
        <v>6</v>
      </c>
      <c r="G32">
        <v>7</v>
      </c>
      <c r="H32">
        <v>8</v>
      </c>
      <c r="I32">
        <v>9</v>
      </c>
      <c r="J32">
        <v>10</v>
      </c>
      <c r="K32">
        <v>11</v>
      </c>
      <c r="L32">
        <v>12</v>
      </c>
      <c r="M32">
        <v>13</v>
      </c>
      <c r="N32">
        <v>14</v>
      </c>
      <c r="O32" s="1">
        <v>15</v>
      </c>
      <c r="P32" s="1">
        <v>17</v>
      </c>
      <c r="R32" s="9" t="s">
        <v>6</v>
      </c>
    </row>
    <row r="33" spans="1:19" ht="15.75">
      <c r="A33">
        <v>1101</v>
      </c>
      <c r="B33">
        <v>1</v>
      </c>
      <c r="C33">
        <v>1</v>
      </c>
      <c r="D33">
        <v>2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3</v>
      </c>
      <c r="N33">
        <v>1</v>
      </c>
      <c r="O33" s="1">
        <v>1</v>
      </c>
      <c r="P33" s="1">
        <v>1</v>
      </c>
      <c r="Q33" s="8">
        <f aca="true" t="shared" si="5" ref="Q33:Q55">SUM(B33:P33)</f>
        <v>18</v>
      </c>
      <c r="R33" s="9">
        <f aca="true" t="shared" si="6" ref="R33:R55">AVERAGE(B33:P33)</f>
        <v>1.2</v>
      </c>
      <c r="S33" s="1">
        <f aca="true" t="shared" si="7" ref="S33:S55">COUNTIF(B33:P33,"&gt;0")</f>
        <v>15</v>
      </c>
    </row>
    <row r="34" spans="1:19" ht="15.75">
      <c r="A34">
        <v>1201</v>
      </c>
      <c r="B34">
        <v>0</v>
      </c>
      <c r="C34">
        <v>0</v>
      </c>
      <c r="D34">
        <v>1</v>
      </c>
      <c r="E34">
        <v>2</v>
      </c>
      <c r="F34">
        <v>1</v>
      </c>
      <c r="G34">
        <v>1</v>
      </c>
      <c r="H34">
        <v>0</v>
      </c>
      <c r="I34">
        <v>1</v>
      </c>
      <c r="J34">
        <v>0</v>
      </c>
      <c r="K34">
        <v>0</v>
      </c>
      <c r="L34">
        <v>1</v>
      </c>
      <c r="M34">
        <v>3</v>
      </c>
      <c r="N34">
        <v>4</v>
      </c>
      <c r="O34" s="1">
        <v>2</v>
      </c>
      <c r="P34" s="1">
        <v>0</v>
      </c>
      <c r="Q34" s="8">
        <f t="shared" si="5"/>
        <v>16</v>
      </c>
      <c r="R34" s="9">
        <f t="shared" si="6"/>
        <v>1.0666666666666667</v>
      </c>
      <c r="S34" s="1">
        <f t="shared" si="7"/>
        <v>9</v>
      </c>
    </row>
    <row r="35" spans="1:19" ht="15.75">
      <c r="A35">
        <v>1202</v>
      </c>
      <c r="B35">
        <v>4</v>
      </c>
      <c r="C35">
        <v>4</v>
      </c>
      <c r="D35">
        <v>5</v>
      </c>
      <c r="E35">
        <v>4</v>
      </c>
      <c r="F35">
        <v>6</v>
      </c>
      <c r="G35">
        <v>1</v>
      </c>
      <c r="H35">
        <v>0</v>
      </c>
      <c r="I35">
        <v>8</v>
      </c>
      <c r="J35">
        <v>4</v>
      </c>
      <c r="K35">
        <v>2</v>
      </c>
      <c r="L35">
        <v>3</v>
      </c>
      <c r="M35">
        <v>10</v>
      </c>
      <c r="N35">
        <v>9</v>
      </c>
      <c r="O35" s="1">
        <v>7</v>
      </c>
      <c r="P35" s="1">
        <v>2</v>
      </c>
      <c r="Q35" s="8">
        <f t="shared" si="5"/>
        <v>69</v>
      </c>
      <c r="R35" s="9">
        <f t="shared" si="6"/>
        <v>4.6</v>
      </c>
      <c r="S35" s="1">
        <f t="shared" si="7"/>
        <v>14</v>
      </c>
    </row>
    <row r="36" spans="1:19" ht="15.75">
      <c r="A36">
        <v>1203</v>
      </c>
      <c r="B36">
        <v>3</v>
      </c>
      <c r="C36">
        <v>1</v>
      </c>
      <c r="D36">
        <v>2</v>
      </c>
      <c r="E36">
        <v>5</v>
      </c>
      <c r="F36">
        <v>3</v>
      </c>
      <c r="G36">
        <v>2</v>
      </c>
      <c r="H36">
        <v>0</v>
      </c>
      <c r="I36">
        <v>7</v>
      </c>
      <c r="J36">
        <v>2</v>
      </c>
      <c r="K36">
        <v>3</v>
      </c>
      <c r="L36">
        <v>1</v>
      </c>
      <c r="M36">
        <v>5</v>
      </c>
      <c r="N36">
        <v>9</v>
      </c>
      <c r="O36" s="1">
        <v>3</v>
      </c>
      <c r="P36" s="1">
        <v>0</v>
      </c>
      <c r="Q36" s="8">
        <f t="shared" si="5"/>
        <v>46</v>
      </c>
      <c r="R36" s="9">
        <f t="shared" si="6"/>
        <v>3.066666666666667</v>
      </c>
      <c r="S36" s="1">
        <f t="shared" si="7"/>
        <v>13</v>
      </c>
    </row>
    <row r="37" spans="1:19" ht="15.75">
      <c r="A37">
        <v>1204</v>
      </c>
      <c r="B37">
        <v>1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1">
        <v>0</v>
      </c>
      <c r="P37" s="1">
        <v>0</v>
      </c>
      <c r="Q37" s="8">
        <f t="shared" si="5"/>
        <v>2</v>
      </c>
      <c r="R37" s="9">
        <f t="shared" si="6"/>
        <v>0.13333333333333333</v>
      </c>
      <c r="S37" s="1">
        <f t="shared" si="7"/>
        <v>2</v>
      </c>
    </row>
    <row r="38" spans="1:19" ht="15.75">
      <c r="A38">
        <v>1301</v>
      </c>
      <c r="B38">
        <v>1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3</v>
      </c>
      <c r="L38">
        <v>0</v>
      </c>
      <c r="M38">
        <v>1</v>
      </c>
      <c r="N38">
        <v>0</v>
      </c>
      <c r="O38" s="1">
        <v>0</v>
      </c>
      <c r="P38" s="1">
        <v>1</v>
      </c>
      <c r="Q38" s="8">
        <f t="shared" si="5"/>
        <v>7</v>
      </c>
      <c r="R38" s="9">
        <f t="shared" si="6"/>
        <v>0.4666666666666667</v>
      </c>
      <c r="S38" s="1">
        <f t="shared" si="7"/>
        <v>5</v>
      </c>
    </row>
    <row r="39" spans="1:19" s="13" customFormat="1" ht="15.75">
      <c r="A39" s="3">
        <v>1302</v>
      </c>
      <c r="B39" s="3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0</v>
      </c>
      <c r="O39" s="13">
        <v>0</v>
      </c>
      <c r="P39" s="13">
        <v>0</v>
      </c>
      <c r="Q39" s="8">
        <f t="shared" si="5"/>
        <v>4</v>
      </c>
      <c r="R39" s="9">
        <f t="shared" si="6"/>
        <v>0.26666666666666666</v>
      </c>
      <c r="S39" s="13">
        <f t="shared" si="7"/>
        <v>2</v>
      </c>
    </row>
    <row r="40" spans="1:19" ht="15.75">
      <c r="A40">
        <v>1303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 s="1">
        <v>0</v>
      </c>
      <c r="P40" s="1">
        <v>0</v>
      </c>
      <c r="Q40" s="8">
        <f t="shared" si="5"/>
        <v>2</v>
      </c>
      <c r="R40" s="9">
        <f t="shared" si="6"/>
        <v>0.13333333333333333</v>
      </c>
      <c r="S40" s="1">
        <f t="shared" si="7"/>
        <v>1</v>
      </c>
    </row>
    <row r="41" spans="1:19" ht="15.75">
      <c r="A41">
        <v>1304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</v>
      </c>
      <c r="O41" s="1">
        <v>0</v>
      </c>
      <c r="P41" s="1">
        <v>0</v>
      </c>
      <c r="Q41" s="8">
        <f t="shared" si="5"/>
        <v>3</v>
      </c>
      <c r="R41" s="9">
        <f t="shared" si="6"/>
        <v>0.2</v>
      </c>
      <c r="S41" s="1">
        <f t="shared" si="7"/>
        <v>1</v>
      </c>
    </row>
    <row r="42" spans="1:19" ht="15.75">
      <c r="A42">
        <v>1305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 s="1">
        <v>0</v>
      </c>
      <c r="P42" s="1">
        <v>0</v>
      </c>
      <c r="Q42" s="8">
        <f t="shared" si="5"/>
        <v>2</v>
      </c>
      <c r="R42" s="9">
        <f t="shared" si="6"/>
        <v>0.13333333333333333</v>
      </c>
      <c r="S42" s="1">
        <f t="shared" si="7"/>
        <v>1</v>
      </c>
    </row>
    <row r="43" spans="1:19" ht="15.75">
      <c r="A43">
        <v>1306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4</v>
      </c>
      <c r="O43" s="1">
        <v>0</v>
      </c>
      <c r="P43" s="1">
        <v>0</v>
      </c>
      <c r="Q43" s="8">
        <f t="shared" si="5"/>
        <v>5</v>
      </c>
      <c r="R43" s="9">
        <f t="shared" si="6"/>
        <v>0.3333333333333333</v>
      </c>
      <c r="S43" s="1">
        <f t="shared" si="7"/>
        <v>2</v>
      </c>
    </row>
    <row r="44" spans="1:19" ht="15.75">
      <c r="A44">
        <v>1401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 s="1">
        <v>0</v>
      </c>
      <c r="P44" s="1">
        <v>0</v>
      </c>
      <c r="Q44" s="8">
        <f t="shared" si="5"/>
        <v>0</v>
      </c>
      <c r="R44" s="9">
        <f t="shared" si="6"/>
        <v>0</v>
      </c>
      <c r="S44" s="1">
        <f t="shared" si="7"/>
        <v>0</v>
      </c>
    </row>
    <row r="45" spans="1:19" ht="15.75">
      <c r="A45">
        <v>1501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1">
        <v>0</v>
      </c>
      <c r="P45" s="1">
        <v>0</v>
      </c>
      <c r="Q45" s="8">
        <f t="shared" si="5"/>
        <v>0</v>
      </c>
      <c r="R45" s="9">
        <f t="shared" si="6"/>
        <v>0</v>
      </c>
      <c r="S45" s="1">
        <f t="shared" si="7"/>
        <v>0</v>
      </c>
    </row>
    <row r="46" spans="1:19" ht="15.75">
      <c r="A46">
        <v>1502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1</v>
      </c>
      <c r="N46">
        <v>1</v>
      </c>
      <c r="O46" s="1">
        <v>0</v>
      </c>
      <c r="P46" s="1">
        <v>0</v>
      </c>
      <c r="Q46" s="8">
        <f t="shared" si="5"/>
        <v>4</v>
      </c>
      <c r="R46" s="9">
        <f t="shared" si="6"/>
        <v>0.26666666666666666</v>
      </c>
      <c r="S46" s="1">
        <f t="shared" si="7"/>
        <v>4</v>
      </c>
    </row>
    <row r="47" spans="1:19" ht="15.75">
      <c r="A47">
        <v>1503</v>
      </c>
      <c r="B47">
        <v>1</v>
      </c>
      <c r="C47">
        <v>2</v>
      </c>
      <c r="D47">
        <v>2</v>
      </c>
      <c r="E47">
        <v>0</v>
      </c>
      <c r="F47">
        <v>1</v>
      </c>
      <c r="G47">
        <v>0</v>
      </c>
      <c r="H47">
        <v>0</v>
      </c>
      <c r="I47">
        <v>1</v>
      </c>
      <c r="J47">
        <v>1</v>
      </c>
      <c r="K47">
        <v>0</v>
      </c>
      <c r="L47">
        <v>1</v>
      </c>
      <c r="M47">
        <v>2</v>
      </c>
      <c r="N47">
        <v>0</v>
      </c>
      <c r="O47" s="1">
        <v>2</v>
      </c>
      <c r="P47" s="1">
        <v>1</v>
      </c>
      <c r="Q47" s="8">
        <f t="shared" si="5"/>
        <v>14</v>
      </c>
      <c r="R47" s="9">
        <f t="shared" si="6"/>
        <v>0.9333333333333333</v>
      </c>
      <c r="S47" s="1">
        <f t="shared" si="7"/>
        <v>10</v>
      </c>
    </row>
    <row r="48" spans="1:19" ht="15.75">
      <c r="A48">
        <v>1504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 s="1">
        <v>0</v>
      </c>
      <c r="P48" s="1">
        <v>0</v>
      </c>
      <c r="Q48" s="8">
        <f t="shared" si="5"/>
        <v>1</v>
      </c>
      <c r="R48" s="9">
        <f t="shared" si="6"/>
        <v>0.06666666666666667</v>
      </c>
      <c r="S48" s="1">
        <f t="shared" si="7"/>
        <v>1</v>
      </c>
    </row>
    <row r="49" spans="1:19" ht="15.75">
      <c r="A49">
        <v>1505</v>
      </c>
      <c r="B49">
        <v>0</v>
      </c>
      <c r="C49">
        <v>0</v>
      </c>
      <c r="D49">
        <v>0</v>
      </c>
      <c r="E49">
        <v>2</v>
      </c>
      <c r="F49">
        <v>0</v>
      </c>
      <c r="G49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 s="1">
        <v>0</v>
      </c>
      <c r="P49" s="1">
        <v>0</v>
      </c>
      <c r="Q49" s="8">
        <f t="shared" si="5"/>
        <v>4</v>
      </c>
      <c r="R49" s="9">
        <f t="shared" si="6"/>
        <v>0.26666666666666666</v>
      </c>
      <c r="S49" s="1">
        <f t="shared" si="7"/>
        <v>2</v>
      </c>
    </row>
    <row r="50" spans="1:19" ht="15.75">
      <c r="A50">
        <v>1506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 s="1">
        <v>0</v>
      </c>
      <c r="P50" s="1">
        <v>0</v>
      </c>
      <c r="Q50" s="8">
        <f t="shared" si="5"/>
        <v>1</v>
      </c>
      <c r="R50" s="9">
        <f t="shared" si="6"/>
        <v>0.06666666666666667</v>
      </c>
      <c r="S50" s="1">
        <f t="shared" si="7"/>
        <v>1</v>
      </c>
    </row>
    <row r="51" spans="1:19" ht="15.75">
      <c r="A51">
        <v>1507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 s="1">
        <v>0</v>
      </c>
      <c r="P51" s="1">
        <v>0</v>
      </c>
      <c r="Q51" s="8">
        <f t="shared" si="5"/>
        <v>2</v>
      </c>
      <c r="R51" s="9">
        <f t="shared" si="6"/>
        <v>0.13333333333333333</v>
      </c>
      <c r="S51" s="1">
        <f t="shared" si="7"/>
        <v>1</v>
      </c>
    </row>
    <row r="52" spans="1:19" ht="15.75">
      <c r="A52">
        <v>1508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1">
        <v>0</v>
      </c>
      <c r="P52" s="1">
        <v>0</v>
      </c>
      <c r="Q52" s="8">
        <f t="shared" si="5"/>
        <v>0</v>
      </c>
      <c r="R52" s="9">
        <f t="shared" si="6"/>
        <v>0</v>
      </c>
      <c r="S52" s="1">
        <f t="shared" si="7"/>
        <v>0</v>
      </c>
    </row>
    <row r="53" spans="1:19" ht="15.75">
      <c r="A53">
        <v>1509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1">
        <v>0</v>
      </c>
      <c r="P53" s="1">
        <v>0</v>
      </c>
      <c r="Q53" s="8">
        <f t="shared" si="5"/>
        <v>0</v>
      </c>
      <c r="R53" s="9">
        <f t="shared" si="6"/>
        <v>0</v>
      </c>
      <c r="S53" s="1">
        <f t="shared" si="7"/>
        <v>0</v>
      </c>
    </row>
    <row r="54" spans="1:19" ht="15.75">
      <c r="A54">
        <v>1510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1">
        <v>0</v>
      </c>
      <c r="P54" s="1">
        <v>0</v>
      </c>
      <c r="Q54" s="8">
        <f t="shared" si="5"/>
        <v>0</v>
      </c>
      <c r="R54" s="9">
        <f t="shared" si="6"/>
        <v>0</v>
      </c>
      <c r="S54" s="1">
        <f t="shared" si="7"/>
        <v>0</v>
      </c>
    </row>
    <row r="55" spans="1:19" ht="15.75">
      <c r="A55">
        <v>1511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 s="1">
        <v>0</v>
      </c>
      <c r="P55" s="1">
        <v>0</v>
      </c>
      <c r="Q55" s="8">
        <f t="shared" si="5"/>
        <v>1</v>
      </c>
      <c r="R55" s="9">
        <f t="shared" si="6"/>
        <v>0.06666666666666667</v>
      </c>
      <c r="S55" s="1">
        <f t="shared" si="7"/>
        <v>1</v>
      </c>
    </row>
    <row r="56" spans="2:14" ht="15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6" ht="15.75">
      <c r="A57" s="1" t="s">
        <v>9</v>
      </c>
      <c r="B57">
        <f aca="true" t="shared" si="8" ref="B57:P57">SUM(B33:B56)</f>
        <v>12</v>
      </c>
      <c r="C57">
        <f t="shared" si="8"/>
        <v>8</v>
      </c>
      <c r="D57">
        <f t="shared" si="8"/>
        <v>15</v>
      </c>
      <c r="E57">
        <f t="shared" si="8"/>
        <v>15</v>
      </c>
      <c r="F57">
        <f t="shared" si="8"/>
        <v>12</v>
      </c>
      <c r="G57">
        <f t="shared" si="8"/>
        <v>6</v>
      </c>
      <c r="H57">
        <f t="shared" si="8"/>
        <v>1</v>
      </c>
      <c r="I57">
        <f t="shared" si="8"/>
        <v>23</v>
      </c>
      <c r="J57">
        <f t="shared" si="8"/>
        <v>8</v>
      </c>
      <c r="K57">
        <f t="shared" si="8"/>
        <v>14</v>
      </c>
      <c r="L57">
        <f t="shared" si="8"/>
        <v>7</v>
      </c>
      <c r="M57">
        <f t="shared" si="8"/>
        <v>25</v>
      </c>
      <c r="N57">
        <f t="shared" si="8"/>
        <v>35</v>
      </c>
      <c r="O57" s="1">
        <f t="shared" si="8"/>
        <v>15</v>
      </c>
      <c r="P57" s="1">
        <f t="shared" si="8"/>
        <v>5</v>
      </c>
    </row>
    <row r="58" spans="1:14" ht="15.75">
      <c r="A58" s="1" t="s">
        <v>39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6" ht="15.75">
      <c r="B59">
        <f>COUNTIF(B33:B55,"&gt;0")</f>
        <v>7</v>
      </c>
      <c r="C59">
        <f>COUNTIF(C33:C55,"&gt;0")</f>
        <v>4</v>
      </c>
      <c r="D59">
        <f>COUNTIF(D33:D55,"&gt;0")</f>
        <v>8</v>
      </c>
      <c r="E59">
        <f>COUNTIF(E33:E55,"&gt;0")</f>
        <v>6</v>
      </c>
      <c r="F59">
        <f aca="true" t="shared" si="9" ref="F59:P59">COUNTIF(F33:F55,"&gt;0")</f>
        <v>5</v>
      </c>
      <c r="G59">
        <f t="shared" si="9"/>
        <v>5</v>
      </c>
      <c r="H59">
        <f t="shared" si="9"/>
        <v>1</v>
      </c>
      <c r="I59">
        <f t="shared" si="9"/>
        <v>9</v>
      </c>
      <c r="J59">
        <f t="shared" si="9"/>
        <v>4</v>
      </c>
      <c r="K59">
        <f t="shared" si="9"/>
        <v>6</v>
      </c>
      <c r="L59">
        <f t="shared" si="9"/>
        <v>5</v>
      </c>
      <c r="M59">
        <f t="shared" si="9"/>
        <v>7</v>
      </c>
      <c r="N59">
        <f t="shared" si="9"/>
        <v>9</v>
      </c>
      <c r="O59">
        <f t="shared" si="9"/>
        <v>5</v>
      </c>
      <c r="P59">
        <f>COUNTIF(P33:P55,"&gt;0")</f>
        <v>4</v>
      </c>
    </row>
    <row r="60" spans="2:14" ht="15.7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8" ht="15.75">
      <c r="A61" s="1" t="s">
        <v>7</v>
      </c>
      <c r="B61">
        <v>1</v>
      </c>
      <c r="C61">
        <v>3</v>
      </c>
      <c r="D61">
        <v>4</v>
      </c>
      <c r="E61">
        <v>5</v>
      </c>
      <c r="F61">
        <v>6</v>
      </c>
      <c r="G61">
        <v>7</v>
      </c>
      <c r="H61">
        <v>8</v>
      </c>
      <c r="I61">
        <v>9</v>
      </c>
      <c r="J61">
        <v>10</v>
      </c>
      <c r="K61">
        <v>11</v>
      </c>
      <c r="L61">
        <v>12</v>
      </c>
      <c r="M61">
        <v>13</v>
      </c>
      <c r="N61">
        <v>14</v>
      </c>
      <c r="O61" s="1">
        <v>15</v>
      </c>
      <c r="P61" s="1">
        <v>17</v>
      </c>
      <c r="R61" s="9" t="s">
        <v>7</v>
      </c>
    </row>
    <row r="62" spans="1:19" ht="15.75">
      <c r="A62">
        <v>1101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2</v>
      </c>
      <c r="L62">
        <v>1</v>
      </c>
      <c r="M62">
        <v>1</v>
      </c>
      <c r="N62">
        <v>1</v>
      </c>
      <c r="O62" s="1">
        <v>1</v>
      </c>
      <c r="P62" s="1">
        <v>1</v>
      </c>
      <c r="Q62" s="8">
        <f aca="true" t="shared" si="10" ref="Q62:Q84">SUM(B62:P62)</f>
        <v>16</v>
      </c>
      <c r="R62" s="9">
        <f aca="true" t="shared" si="11" ref="R62:R84">AVERAGE(B62:P62)</f>
        <v>1.0666666666666667</v>
      </c>
      <c r="S62" s="1">
        <f aca="true" t="shared" si="12" ref="S62:S84">COUNTIF(B62:P62,"&gt;0")</f>
        <v>15</v>
      </c>
    </row>
    <row r="63" spans="1:19" ht="15.75">
      <c r="A63">
        <v>1201</v>
      </c>
      <c r="B63">
        <v>0</v>
      </c>
      <c r="C63">
        <v>1</v>
      </c>
      <c r="D63">
        <v>1</v>
      </c>
      <c r="E63">
        <v>0</v>
      </c>
      <c r="F63">
        <v>0</v>
      </c>
      <c r="G63">
        <v>1</v>
      </c>
      <c r="H63">
        <v>1</v>
      </c>
      <c r="I63">
        <v>0</v>
      </c>
      <c r="J63">
        <v>0</v>
      </c>
      <c r="K63">
        <v>1</v>
      </c>
      <c r="L63">
        <v>0</v>
      </c>
      <c r="M63">
        <v>2</v>
      </c>
      <c r="N63">
        <v>0</v>
      </c>
      <c r="O63" s="1">
        <v>0</v>
      </c>
      <c r="P63" s="1">
        <v>0</v>
      </c>
      <c r="Q63" s="8">
        <f t="shared" si="10"/>
        <v>7</v>
      </c>
      <c r="R63" s="9">
        <f t="shared" si="11"/>
        <v>0.4666666666666667</v>
      </c>
      <c r="S63" s="1">
        <f t="shared" si="12"/>
        <v>6</v>
      </c>
    </row>
    <row r="64" spans="1:19" ht="15.75">
      <c r="A64">
        <v>1202</v>
      </c>
      <c r="B64">
        <v>1</v>
      </c>
      <c r="C64">
        <v>2</v>
      </c>
      <c r="D64">
        <v>3</v>
      </c>
      <c r="E64">
        <v>0</v>
      </c>
      <c r="F64">
        <v>2</v>
      </c>
      <c r="G64">
        <v>1</v>
      </c>
      <c r="H64">
        <v>4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 s="1">
        <v>0</v>
      </c>
      <c r="P64" s="1">
        <v>0</v>
      </c>
      <c r="Q64" s="8">
        <f t="shared" si="10"/>
        <v>15</v>
      </c>
      <c r="R64" s="9">
        <f t="shared" si="11"/>
        <v>1</v>
      </c>
      <c r="S64" s="1">
        <f t="shared" si="12"/>
        <v>7</v>
      </c>
    </row>
    <row r="65" spans="1:19" ht="15.75">
      <c r="A65">
        <v>1203</v>
      </c>
      <c r="B65">
        <v>1</v>
      </c>
      <c r="C65">
        <v>1</v>
      </c>
      <c r="D65">
        <v>3</v>
      </c>
      <c r="E65">
        <v>0</v>
      </c>
      <c r="F65">
        <v>0</v>
      </c>
      <c r="G65">
        <v>1</v>
      </c>
      <c r="H65">
        <v>3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 s="1">
        <v>0</v>
      </c>
      <c r="P65" s="1">
        <v>1</v>
      </c>
      <c r="Q65" s="8">
        <f t="shared" si="10"/>
        <v>11</v>
      </c>
      <c r="R65" s="9">
        <f t="shared" si="11"/>
        <v>0.7333333333333333</v>
      </c>
      <c r="S65" s="1">
        <f t="shared" si="12"/>
        <v>7</v>
      </c>
    </row>
    <row r="66" spans="1:19" ht="15.75">
      <c r="A66">
        <v>1204</v>
      </c>
      <c r="B66">
        <v>1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 s="1">
        <v>0</v>
      </c>
      <c r="P66" s="1">
        <v>0</v>
      </c>
      <c r="Q66" s="8">
        <f t="shared" si="10"/>
        <v>2</v>
      </c>
      <c r="R66" s="9">
        <f t="shared" si="11"/>
        <v>0.13333333333333333</v>
      </c>
      <c r="S66" s="1">
        <f t="shared" si="12"/>
        <v>2</v>
      </c>
    </row>
    <row r="67" spans="1:19" ht="15.75">
      <c r="A67">
        <v>1301</v>
      </c>
      <c r="B67">
        <v>1</v>
      </c>
      <c r="C67">
        <v>0</v>
      </c>
      <c r="D67">
        <v>0</v>
      </c>
      <c r="E67">
        <v>2</v>
      </c>
      <c r="F67">
        <v>0</v>
      </c>
      <c r="G67">
        <v>1</v>
      </c>
      <c r="H67">
        <v>5</v>
      </c>
      <c r="I67">
        <v>0</v>
      </c>
      <c r="J67">
        <v>1</v>
      </c>
      <c r="K67">
        <v>1</v>
      </c>
      <c r="L67">
        <v>1</v>
      </c>
      <c r="M67">
        <v>1</v>
      </c>
      <c r="N67">
        <v>1</v>
      </c>
      <c r="O67" s="1">
        <v>2</v>
      </c>
      <c r="P67" s="1">
        <v>1</v>
      </c>
      <c r="Q67" s="8">
        <f t="shared" si="10"/>
        <v>17</v>
      </c>
      <c r="R67" s="9">
        <f t="shared" si="11"/>
        <v>1.1333333333333333</v>
      </c>
      <c r="S67" s="1">
        <f t="shared" si="12"/>
        <v>11</v>
      </c>
    </row>
    <row r="68" spans="1:19" ht="15.75">
      <c r="A68">
        <v>1302</v>
      </c>
      <c r="B68">
        <v>1</v>
      </c>
      <c r="C68">
        <v>0</v>
      </c>
      <c r="D68">
        <v>0</v>
      </c>
      <c r="E68">
        <v>1</v>
      </c>
      <c r="F68">
        <v>0</v>
      </c>
      <c r="G68">
        <v>2</v>
      </c>
      <c r="H68">
        <v>1</v>
      </c>
      <c r="I68">
        <v>0</v>
      </c>
      <c r="J68">
        <v>1</v>
      </c>
      <c r="K68">
        <v>1</v>
      </c>
      <c r="L68">
        <v>0</v>
      </c>
      <c r="M68">
        <v>1</v>
      </c>
      <c r="N68">
        <v>1</v>
      </c>
      <c r="O68" s="1">
        <v>1</v>
      </c>
      <c r="P68" s="1">
        <v>3</v>
      </c>
      <c r="Q68" s="8">
        <f t="shared" si="10"/>
        <v>13</v>
      </c>
      <c r="R68" s="9">
        <f t="shared" si="11"/>
        <v>0.8666666666666667</v>
      </c>
      <c r="S68" s="1">
        <f t="shared" si="12"/>
        <v>10</v>
      </c>
    </row>
    <row r="69" spans="1:19" s="13" customFormat="1" ht="15.75">
      <c r="A69" s="3">
        <v>1303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1</v>
      </c>
      <c r="H69" s="3">
        <v>1</v>
      </c>
      <c r="I69" s="3">
        <v>0</v>
      </c>
      <c r="J69" s="3">
        <v>0</v>
      </c>
      <c r="K69" s="3">
        <v>0</v>
      </c>
      <c r="L69" s="3">
        <v>2</v>
      </c>
      <c r="M69" s="3">
        <v>0</v>
      </c>
      <c r="N69" s="3">
        <v>0</v>
      </c>
      <c r="O69" s="13">
        <v>1</v>
      </c>
      <c r="P69" s="13">
        <v>3</v>
      </c>
      <c r="Q69" s="8">
        <f t="shared" si="10"/>
        <v>9</v>
      </c>
      <c r="R69" s="9">
        <f t="shared" si="11"/>
        <v>0.6</v>
      </c>
      <c r="S69" s="13">
        <f t="shared" si="12"/>
        <v>6</v>
      </c>
    </row>
    <row r="70" spans="1:19" ht="15.75">
      <c r="A70">
        <v>1304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1">
        <v>0</v>
      </c>
      <c r="P70" s="1">
        <v>2</v>
      </c>
      <c r="Q70" s="8">
        <f t="shared" si="10"/>
        <v>3</v>
      </c>
      <c r="R70" s="9">
        <f t="shared" si="11"/>
        <v>0.2</v>
      </c>
      <c r="S70" s="1">
        <f t="shared" si="12"/>
        <v>2</v>
      </c>
    </row>
    <row r="71" spans="1:19" ht="15.75">
      <c r="A71">
        <v>1305</v>
      </c>
      <c r="B71">
        <v>0</v>
      </c>
      <c r="C71">
        <v>0</v>
      </c>
      <c r="D71">
        <v>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 s="1">
        <v>0</v>
      </c>
      <c r="P71" s="1">
        <v>1</v>
      </c>
      <c r="Q71" s="8">
        <f t="shared" si="10"/>
        <v>4</v>
      </c>
      <c r="R71" s="9">
        <f t="shared" si="11"/>
        <v>0.26666666666666666</v>
      </c>
      <c r="S71" s="1">
        <f t="shared" si="12"/>
        <v>2</v>
      </c>
    </row>
    <row r="72" spans="1:19" ht="15.75">
      <c r="A72">
        <v>1306</v>
      </c>
      <c r="B72">
        <v>0</v>
      </c>
      <c r="C72">
        <v>0</v>
      </c>
      <c r="D72">
        <v>3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 s="1">
        <v>0</v>
      </c>
      <c r="P72" s="1">
        <v>0</v>
      </c>
      <c r="Q72" s="8">
        <f t="shared" si="10"/>
        <v>4</v>
      </c>
      <c r="R72" s="9">
        <f t="shared" si="11"/>
        <v>0.26666666666666666</v>
      </c>
      <c r="S72" s="1">
        <f t="shared" si="12"/>
        <v>2</v>
      </c>
    </row>
    <row r="73" spans="1:19" ht="15.75">
      <c r="A73">
        <v>1401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 s="1">
        <v>0</v>
      </c>
      <c r="P73" s="1">
        <v>0</v>
      </c>
      <c r="Q73" s="8">
        <f t="shared" si="10"/>
        <v>2</v>
      </c>
      <c r="R73" s="9">
        <f t="shared" si="11"/>
        <v>0.13333333333333333</v>
      </c>
      <c r="S73" s="1">
        <f t="shared" si="12"/>
        <v>1</v>
      </c>
    </row>
    <row r="74" spans="1:19" ht="15.75">
      <c r="A74">
        <v>1501</v>
      </c>
      <c r="B74">
        <v>0</v>
      </c>
      <c r="C74">
        <v>0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 s="1">
        <v>0</v>
      </c>
      <c r="P74" s="1">
        <v>0</v>
      </c>
      <c r="Q74" s="8">
        <f t="shared" si="10"/>
        <v>3</v>
      </c>
      <c r="R74" s="9">
        <f t="shared" si="11"/>
        <v>0.2</v>
      </c>
      <c r="S74" s="1">
        <f t="shared" si="12"/>
        <v>2</v>
      </c>
    </row>
    <row r="75" spans="1:19" ht="15.75">
      <c r="A75">
        <v>1502</v>
      </c>
      <c r="B75">
        <v>0</v>
      </c>
      <c r="C75">
        <v>0</v>
      </c>
      <c r="D75">
        <v>2</v>
      </c>
      <c r="E75">
        <v>0</v>
      </c>
      <c r="F75">
        <v>0</v>
      </c>
      <c r="G75">
        <v>0</v>
      </c>
      <c r="H75">
        <v>2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 s="1">
        <v>0</v>
      </c>
      <c r="P75" s="1">
        <v>0</v>
      </c>
      <c r="Q75" s="8">
        <f t="shared" si="10"/>
        <v>5</v>
      </c>
      <c r="R75" s="9">
        <f t="shared" si="11"/>
        <v>0.3333333333333333</v>
      </c>
      <c r="S75" s="1">
        <f t="shared" si="12"/>
        <v>3</v>
      </c>
    </row>
    <row r="76" spans="1:19" ht="15.75">
      <c r="A76">
        <v>1503</v>
      </c>
      <c r="B76">
        <v>0</v>
      </c>
      <c r="C76">
        <v>0</v>
      </c>
      <c r="D76">
        <v>1</v>
      </c>
      <c r="E76">
        <v>0</v>
      </c>
      <c r="F76">
        <v>1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 s="1">
        <v>0</v>
      </c>
      <c r="P76" s="1">
        <v>0</v>
      </c>
      <c r="Q76" s="8">
        <f t="shared" si="10"/>
        <v>4</v>
      </c>
      <c r="R76" s="9">
        <f t="shared" si="11"/>
        <v>0.26666666666666666</v>
      </c>
      <c r="S76" s="1">
        <f t="shared" si="12"/>
        <v>4</v>
      </c>
    </row>
    <row r="77" spans="1:19" ht="15.75">
      <c r="A77">
        <v>1504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 s="1">
        <v>0</v>
      </c>
      <c r="P77" s="1">
        <v>0</v>
      </c>
      <c r="Q77" s="8">
        <f t="shared" si="10"/>
        <v>1</v>
      </c>
      <c r="R77" s="9">
        <f t="shared" si="11"/>
        <v>0.06666666666666667</v>
      </c>
      <c r="S77" s="1">
        <f t="shared" si="12"/>
        <v>1</v>
      </c>
    </row>
    <row r="78" spans="1:19" ht="15.75">
      <c r="A78">
        <v>1505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 s="1">
        <v>0</v>
      </c>
      <c r="P78" s="1">
        <v>0</v>
      </c>
      <c r="Q78" s="8">
        <f t="shared" si="10"/>
        <v>2</v>
      </c>
      <c r="R78" s="9">
        <f t="shared" si="11"/>
        <v>0.13333333333333333</v>
      </c>
      <c r="S78" s="1">
        <f t="shared" si="12"/>
        <v>2</v>
      </c>
    </row>
    <row r="79" spans="1:19" ht="15.75">
      <c r="A79">
        <v>1506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 s="1">
        <v>0</v>
      </c>
      <c r="P79" s="1">
        <v>0</v>
      </c>
      <c r="Q79" s="8">
        <f t="shared" si="10"/>
        <v>2</v>
      </c>
      <c r="R79" s="9">
        <f t="shared" si="11"/>
        <v>0.13333333333333333</v>
      </c>
      <c r="S79" s="1">
        <f t="shared" si="12"/>
        <v>2</v>
      </c>
    </row>
    <row r="80" spans="1:19" ht="15.75">
      <c r="A80">
        <v>1507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 s="1">
        <v>0</v>
      </c>
      <c r="P80" s="1">
        <v>0</v>
      </c>
      <c r="Q80" s="8">
        <f t="shared" si="10"/>
        <v>0</v>
      </c>
      <c r="R80" s="9">
        <f t="shared" si="11"/>
        <v>0</v>
      </c>
      <c r="S80" s="1">
        <f t="shared" si="12"/>
        <v>0</v>
      </c>
    </row>
    <row r="81" spans="1:19" ht="15.75">
      <c r="A81">
        <v>1508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2</v>
      </c>
      <c r="M81">
        <v>0</v>
      </c>
      <c r="N81">
        <v>0</v>
      </c>
      <c r="O81" s="1">
        <v>0</v>
      </c>
      <c r="P81" s="1">
        <v>0</v>
      </c>
      <c r="Q81" s="8">
        <f t="shared" si="10"/>
        <v>2</v>
      </c>
      <c r="R81" s="9">
        <f t="shared" si="11"/>
        <v>0.13333333333333333</v>
      </c>
      <c r="S81" s="1">
        <f t="shared" si="12"/>
        <v>1</v>
      </c>
    </row>
    <row r="82" spans="1:19" ht="15.75">
      <c r="A82">
        <v>1509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 s="1">
        <v>0</v>
      </c>
      <c r="P82" s="1">
        <v>0</v>
      </c>
      <c r="Q82" s="8">
        <f t="shared" si="10"/>
        <v>0</v>
      </c>
      <c r="R82" s="9">
        <f t="shared" si="11"/>
        <v>0</v>
      </c>
      <c r="S82" s="1">
        <f t="shared" si="12"/>
        <v>0</v>
      </c>
    </row>
    <row r="83" spans="1:19" ht="15.75">
      <c r="A83">
        <v>1510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 s="1">
        <v>0</v>
      </c>
      <c r="P83" s="1">
        <v>0</v>
      </c>
      <c r="Q83" s="8">
        <f t="shared" si="10"/>
        <v>0</v>
      </c>
      <c r="R83" s="9">
        <f t="shared" si="11"/>
        <v>0</v>
      </c>
      <c r="S83" s="1">
        <f t="shared" si="12"/>
        <v>0</v>
      </c>
    </row>
    <row r="84" spans="1:19" ht="15.75">
      <c r="A84">
        <v>1511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 s="1">
        <v>0</v>
      </c>
      <c r="P84" s="1">
        <v>0</v>
      </c>
      <c r="Q84" s="8">
        <f t="shared" si="10"/>
        <v>0</v>
      </c>
      <c r="R84" s="9">
        <f t="shared" si="11"/>
        <v>0</v>
      </c>
      <c r="S84" s="1">
        <f t="shared" si="12"/>
        <v>0</v>
      </c>
    </row>
    <row r="85" spans="2:14" ht="15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6" ht="15.75">
      <c r="A86" s="1" t="s">
        <v>9</v>
      </c>
      <c r="B86">
        <f aca="true" t="shared" si="13" ref="B86:P86">SUM(B62:B85)</f>
        <v>6</v>
      </c>
      <c r="C86">
        <f t="shared" si="13"/>
        <v>7</v>
      </c>
      <c r="D86">
        <f t="shared" si="13"/>
        <v>22</v>
      </c>
      <c r="E86">
        <f t="shared" si="13"/>
        <v>5</v>
      </c>
      <c r="F86">
        <f t="shared" si="13"/>
        <v>4</v>
      </c>
      <c r="G86">
        <f t="shared" si="13"/>
        <v>9</v>
      </c>
      <c r="H86">
        <f t="shared" si="13"/>
        <v>20</v>
      </c>
      <c r="I86">
        <f t="shared" si="13"/>
        <v>1</v>
      </c>
      <c r="J86">
        <f t="shared" si="13"/>
        <v>3</v>
      </c>
      <c r="K86">
        <f t="shared" si="13"/>
        <v>5</v>
      </c>
      <c r="L86">
        <f t="shared" si="13"/>
        <v>7</v>
      </c>
      <c r="M86">
        <f t="shared" si="13"/>
        <v>13</v>
      </c>
      <c r="N86">
        <f t="shared" si="13"/>
        <v>3</v>
      </c>
      <c r="O86" s="1">
        <f t="shared" si="13"/>
        <v>5</v>
      </c>
      <c r="P86" s="1">
        <f t="shared" si="13"/>
        <v>12</v>
      </c>
    </row>
    <row r="87" spans="1:14" ht="15.75">
      <c r="A87" s="1" t="s">
        <v>39</v>
      </c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6" ht="15.75">
      <c r="B88">
        <f>COUNTIF(B62:B84,"&gt;0")</f>
        <v>6</v>
      </c>
      <c r="C88">
        <f>COUNTIF(C62:C84,"&gt;0")</f>
        <v>6</v>
      </c>
      <c r="D88">
        <f>COUNTIF(D62:D84,"&gt;0")</f>
        <v>11</v>
      </c>
      <c r="E88">
        <f>COUNTIF(E62:E84,"&gt;0")</f>
        <v>4</v>
      </c>
      <c r="F88">
        <f aca="true" t="shared" si="14" ref="F88:P88">COUNTIF(F62:F84,"&gt;0")</f>
        <v>3</v>
      </c>
      <c r="G88">
        <f t="shared" si="14"/>
        <v>8</v>
      </c>
      <c r="H88">
        <f t="shared" si="14"/>
        <v>10</v>
      </c>
      <c r="I88">
        <f t="shared" si="14"/>
        <v>1</v>
      </c>
      <c r="J88">
        <f t="shared" si="14"/>
        <v>3</v>
      </c>
      <c r="K88">
        <f t="shared" si="14"/>
        <v>4</v>
      </c>
      <c r="L88">
        <f t="shared" si="14"/>
        <v>5</v>
      </c>
      <c r="M88">
        <f t="shared" si="14"/>
        <v>11</v>
      </c>
      <c r="N88">
        <f t="shared" si="14"/>
        <v>3</v>
      </c>
      <c r="O88">
        <f t="shared" si="14"/>
        <v>4</v>
      </c>
      <c r="P88">
        <f>COUNTIF(P62:P84,"&gt;0")</f>
        <v>7</v>
      </c>
    </row>
    <row r="89" spans="2:14" ht="15.7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8" ht="15.75">
      <c r="A90" s="1" t="s">
        <v>8</v>
      </c>
      <c r="B90">
        <v>1</v>
      </c>
      <c r="C90">
        <v>3</v>
      </c>
      <c r="D90">
        <v>4</v>
      </c>
      <c r="E90">
        <v>5</v>
      </c>
      <c r="F90">
        <v>6</v>
      </c>
      <c r="G90">
        <v>7</v>
      </c>
      <c r="H90">
        <v>8</v>
      </c>
      <c r="I90">
        <v>9</v>
      </c>
      <c r="J90">
        <v>10</v>
      </c>
      <c r="K90">
        <v>11</v>
      </c>
      <c r="L90">
        <v>12</v>
      </c>
      <c r="M90">
        <v>13</v>
      </c>
      <c r="N90">
        <v>14</v>
      </c>
      <c r="O90" s="1">
        <v>15</v>
      </c>
      <c r="P90" s="1">
        <v>17</v>
      </c>
      <c r="R90" s="9" t="s">
        <v>8</v>
      </c>
    </row>
    <row r="91" spans="1:19" ht="15.75">
      <c r="A91">
        <v>1101</v>
      </c>
      <c r="B91">
        <v>1</v>
      </c>
      <c r="C91">
        <v>1</v>
      </c>
      <c r="D91">
        <v>4</v>
      </c>
      <c r="E91">
        <v>4</v>
      </c>
      <c r="F91">
        <v>1</v>
      </c>
      <c r="G91">
        <v>1</v>
      </c>
      <c r="H91">
        <v>3</v>
      </c>
      <c r="I91">
        <v>1</v>
      </c>
      <c r="J91">
        <v>1</v>
      </c>
      <c r="K91">
        <v>2</v>
      </c>
      <c r="L91">
        <v>1</v>
      </c>
      <c r="M91">
        <v>1</v>
      </c>
      <c r="N91">
        <v>1</v>
      </c>
      <c r="O91" s="1">
        <v>1</v>
      </c>
      <c r="P91" s="1">
        <v>1</v>
      </c>
      <c r="Q91" s="8">
        <f aca="true" t="shared" si="15" ref="Q91:Q113">SUM(B91:P91)</f>
        <v>24</v>
      </c>
      <c r="R91" s="9">
        <f aca="true" t="shared" si="16" ref="R91:R113">AVERAGE(B91:P91)</f>
        <v>1.6</v>
      </c>
      <c r="S91" s="1">
        <f aca="true" t="shared" si="17" ref="S91:S113">COUNTIF(B91:P91,"&gt;0")</f>
        <v>15</v>
      </c>
    </row>
    <row r="92" spans="1:19" ht="15.75">
      <c r="A92">
        <v>1201</v>
      </c>
      <c r="B92">
        <v>3</v>
      </c>
      <c r="C92">
        <v>0</v>
      </c>
      <c r="D92">
        <v>2</v>
      </c>
      <c r="E92">
        <v>2</v>
      </c>
      <c r="F92">
        <v>3</v>
      </c>
      <c r="G92">
        <v>0</v>
      </c>
      <c r="H92">
        <v>1</v>
      </c>
      <c r="I92">
        <v>0</v>
      </c>
      <c r="J92">
        <v>0</v>
      </c>
      <c r="K92">
        <v>1</v>
      </c>
      <c r="L92">
        <v>0</v>
      </c>
      <c r="M92">
        <v>2</v>
      </c>
      <c r="N92">
        <v>3</v>
      </c>
      <c r="O92" s="1">
        <v>0</v>
      </c>
      <c r="P92" s="1">
        <v>3</v>
      </c>
      <c r="Q92" s="8">
        <f t="shared" si="15"/>
        <v>20</v>
      </c>
      <c r="R92" s="9">
        <f t="shared" si="16"/>
        <v>1.3333333333333333</v>
      </c>
      <c r="S92" s="1">
        <f t="shared" si="17"/>
        <v>9</v>
      </c>
    </row>
    <row r="93" spans="1:19" ht="15.75">
      <c r="A93">
        <v>1202</v>
      </c>
      <c r="B93">
        <v>1</v>
      </c>
      <c r="C93">
        <v>0</v>
      </c>
      <c r="D93">
        <v>2</v>
      </c>
      <c r="E93">
        <v>2</v>
      </c>
      <c r="F93">
        <v>3</v>
      </c>
      <c r="G93">
        <v>0</v>
      </c>
      <c r="H93">
        <v>2</v>
      </c>
      <c r="I93">
        <v>0</v>
      </c>
      <c r="J93">
        <v>0</v>
      </c>
      <c r="K93">
        <v>1</v>
      </c>
      <c r="L93">
        <v>0</v>
      </c>
      <c r="M93">
        <v>3</v>
      </c>
      <c r="N93">
        <v>2</v>
      </c>
      <c r="O93" s="1">
        <v>0</v>
      </c>
      <c r="P93" s="1">
        <v>10</v>
      </c>
      <c r="Q93" s="8">
        <f t="shared" si="15"/>
        <v>26</v>
      </c>
      <c r="R93" s="9">
        <f t="shared" si="16"/>
        <v>1.7333333333333334</v>
      </c>
      <c r="S93" s="1">
        <f t="shared" si="17"/>
        <v>9</v>
      </c>
    </row>
    <row r="94" spans="1:19" ht="15.75">
      <c r="A94">
        <v>1203</v>
      </c>
      <c r="B94">
        <v>0</v>
      </c>
      <c r="C94">
        <v>0</v>
      </c>
      <c r="D94">
        <v>1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 s="1">
        <v>0</v>
      </c>
      <c r="P94" s="1">
        <v>3</v>
      </c>
      <c r="Q94" s="8">
        <f t="shared" si="15"/>
        <v>6</v>
      </c>
      <c r="R94" s="9">
        <f t="shared" si="16"/>
        <v>0.4</v>
      </c>
      <c r="S94" s="1">
        <f t="shared" si="17"/>
        <v>4</v>
      </c>
    </row>
    <row r="95" spans="1:19" ht="15.75">
      <c r="A95">
        <v>1204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 s="1">
        <v>0</v>
      </c>
      <c r="P95" s="1">
        <v>0</v>
      </c>
      <c r="Q95" s="8">
        <f t="shared" si="15"/>
        <v>1</v>
      </c>
      <c r="R95" s="9">
        <f t="shared" si="16"/>
        <v>0.06666666666666667</v>
      </c>
      <c r="S95" s="1">
        <f t="shared" si="17"/>
        <v>1</v>
      </c>
    </row>
    <row r="96" spans="1:19" ht="15.75">
      <c r="A96">
        <v>1301</v>
      </c>
      <c r="B96">
        <v>0</v>
      </c>
      <c r="C96">
        <v>0</v>
      </c>
      <c r="D96">
        <v>1</v>
      </c>
      <c r="E96">
        <v>5</v>
      </c>
      <c r="F96">
        <v>0</v>
      </c>
      <c r="G96">
        <v>0</v>
      </c>
      <c r="H96">
        <v>6</v>
      </c>
      <c r="I96">
        <v>0</v>
      </c>
      <c r="J96">
        <v>0</v>
      </c>
      <c r="K96">
        <v>0</v>
      </c>
      <c r="L96">
        <v>0</v>
      </c>
      <c r="M96">
        <v>2</v>
      </c>
      <c r="N96">
        <v>0</v>
      </c>
      <c r="O96" s="1">
        <v>1</v>
      </c>
      <c r="P96" s="1">
        <v>0</v>
      </c>
      <c r="Q96" s="8">
        <f t="shared" si="15"/>
        <v>15</v>
      </c>
      <c r="R96" s="9">
        <f t="shared" si="16"/>
        <v>1</v>
      </c>
      <c r="S96" s="1">
        <f t="shared" si="17"/>
        <v>5</v>
      </c>
    </row>
    <row r="97" spans="1:19" ht="15.75">
      <c r="A97">
        <v>1302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 s="1">
        <v>0</v>
      </c>
      <c r="P97" s="1">
        <v>0</v>
      </c>
      <c r="Q97" s="8">
        <f t="shared" si="15"/>
        <v>3</v>
      </c>
      <c r="R97" s="9">
        <f t="shared" si="16"/>
        <v>0.2</v>
      </c>
      <c r="S97" s="1">
        <f t="shared" si="17"/>
        <v>2</v>
      </c>
    </row>
    <row r="98" spans="1:19" ht="15.75">
      <c r="A98">
        <v>1303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2</v>
      </c>
      <c r="I98">
        <v>0</v>
      </c>
      <c r="J98">
        <v>0</v>
      </c>
      <c r="K98">
        <v>0</v>
      </c>
      <c r="L98">
        <v>0</v>
      </c>
      <c r="M98">
        <v>1</v>
      </c>
      <c r="N98">
        <v>0</v>
      </c>
      <c r="O98" s="1">
        <v>0</v>
      </c>
      <c r="P98" s="1">
        <v>0</v>
      </c>
      <c r="Q98" s="8">
        <f t="shared" si="15"/>
        <v>4</v>
      </c>
      <c r="R98" s="9">
        <f t="shared" si="16"/>
        <v>0.26666666666666666</v>
      </c>
      <c r="S98" s="1">
        <f t="shared" si="17"/>
        <v>3</v>
      </c>
    </row>
    <row r="99" spans="1:19" ht="15.75">
      <c r="A99">
        <v>1304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s="1">
        <v>0</v>
      </c>
      <c r="P99" s="1">
        <v>0</v>
      </c>
      <c r="Q99" s="8">
        <f t="shared" si="15"/>
        <v>1</v>
      </c>
      <c r="R99" s="9">
        <f t="shared" si="16"/>
        <v>0.06666666666666667</v>
      </c>
      <c r="S99" s="1">
        <f t="shared" si="17"/>
        <v>1</v>
      </c>
    </row>
    <row r="100" spans="1:19" ht="15.75">
      <c r="A100">
        <v>1305</v>
      </c>
      <c r="B100">
        <v>0</v>
      </c>
      <c r="C100">
        <v>0</v>
      </c>
      <c r="D100">
        <v>1</v>
      </c>
      <c r="E100">
        <v>0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 s="1">
        <v>0</v>
      </c>
      <c r="P100" s="1">
        <v>0</v>
      </c>
      <c r="Q100" s="8">
        <f t="shared" si="15"/>
        <v>4</v>
      </c>
      <c r="R100" s="9">
        <f t="shared" si="16"/>
        <v>0.26666666666666666</v>
      </c>
      <c r="S100" s="1">
        <f t="shared" si="17"/>
        <v>2</v>
      </c>
    </row>
    <row r="101" spans="1:19" ht="15.75">
      <c r="A101">
        <v>1306</v>
      </c>
      <c r="B101">
        <v>0</v>
      </c>
      <c r="C101">
        <v>0</v>
      </c>
      <c r="D101">
        <v>1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 s="1">
        <v>0</v>
      </c>
      <c r="P101" s="1">
        <v>0</v>
      </c>
      <c r="Q101" s="8">
        <f t="shared" si="15"/>
        <v>3</v>
      </c>
      <c r="R101" s="9">
        <f t="shared" si="16"/>
        <v>0.2</v>
      </c>
      <c r="S101" s="1">
        <f t="shared" si="17"/>
        <v>2</v>
      </c>
    </row>
    <row r="102" spans="1:19" ht="15.75">
      <c r="A102">
        <v>1401</v>
      </c>
      <c r="B102">
        <v>0</v>
      </c>
      <c r="C102">
        <v>0</v>
      </c>
      <c r="D102">
        <v>1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 s="1">
        <v>0</v>
      </c>
      <c r="P102" s="1">
        <v>0</v>
      </c>
      <c r="Q102" s="8">
        <f t="shared" si="15"/>
        <v>3</v>
      </c>
      <c r="R102" s="9">
        <f t="shared" si="16"/>
        <v>0.2</v>
      </c>
      <c r="S102" s="1">
        <f t="shared" si="17"/>
        <v>2</v>
      </c>
    </row>
    <row r="103" spans="1:19" ht="15.75">
      <c r="A103">
        <v>1501</v>
      </c>
      <c r="B103">
        <v>0</v>
      </c>
      <c r="C103">
        <v>0</v>
      </c>
      <c r="D103">
        <v>3</v>
      </c>
      <c r="E103">
        <v>1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0</v>
      </c>
      <c r="N103">
        <v>0</v>
      </c>
      <c r="O103" s="1">
        <v>1</v>
      </c>
      <c r="P103" s="1">
        <v>2</v>
      </c>
      <c r="Q103" s="8">
        <f t="shared" si="15"/>
        <v>10</v>
      </c>
      <c r="R103" s="9">
        <f t="shared" si="16"/>
        <v>0.6666666666666666</v>
      </c>
      <c r="S103" s="1">
        <f t="shared" si="17"/>
        <v>6</v>
      </c>
    </row>
    <row r="104" spans="1:19" ht="15.75">
      <c r="A104">
        <v>1502</v>
      </c>
      <c r="B104">
        <v>1</v>
      </c>
      <c r="C104">
        <v>0</v>
      </c>
      <c r="D104">
        <v>0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 s="1">
        <v>0</v>
      </c>
      <c r="P104" s="1">
        <v>2</v>
      </c>
      <c r="Q104" s="8">
        <f t="shared" si="15"/>
        <v>7</v>
      </c>
      <c r="R104" s="9">
        <f t="shared" si="16"/>
        <v>0.4666666666666667</v>
      </c>
      <c r="S104" s="1">
        <f t="shared" si="17"/>
        <v>5</v>
      </c>
    </row>
    <row r="105" spans="1:19" ht="15.75">
      <c r="A105">
        <v>1503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 s="1">
        <v>0</v>
      </c>
      <c r="P105" s="1">
        <v>5</v>
      </c>
      <c r="Q105" s="8">
        <f t="shared" si="15"/>
        <v>7</v>
      </c>
      <c r="R105" s="9">
        <f t="shared" si="16"/>
        <v>0.4666666666666667</v>
      </c>
      <c r="S105" s="1">
        <f t="shared" si="17"/>
        <v>3</v>
      </c>
    </row>
    <row r="106" spans="1:19" s="13" customFormat="1" ht="15.75">
      <c r="A106" s="3">
        <v>1504</v>
      </c>
      <c r="B106" s="3">
        <v>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3">
        <v>1</v>
      </c>
      <c r="O106" s="13">
        <v>0</v>
      </c>
      <c r="P106" s="13">
        <v>5</v>
      </c>
      <c r="Q106" s="8">
        <f t="shared" si="15"/>
        <v>8</v>
      </c>
      <c r="R106" s="9">
        <f t="shared" si="16"/>
        <v>0.5333333333333333</v>
      </c>
      <c r="S106" s="13">
        <f t="shared" si="17"/>
        <v>4</v>
      </c>
    </row>
    <row r="107" spans="1:19" ht="15.75">
      <c r="A107">
        <v>1505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 s="1">
        <v>0</v>
      </c>
      <c r="P107" s="1">
        <v>4</v>
      </c>
      <c r="Q107" s="8">
        <f t="shared" si="15"/>
        <v>5</v>
      </c>
      <c r="R107" s="9">
        <f t="shared" si="16"/>
        <v>0.3333333333333333</v>
      </c>
      <c r="S107" s="1">
        <f t="shared" si="17"/>
        <v>2</v>
      </c>
    </row>
    <row r="108" spans="1:19" ht="15.75">
      <c r="A108">
        <v>1506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 s="1">
        <v>0</v>
      </c>
      <c r="P108" s="1">
        <v>4</v>
      </c>
      <c r="Q108" s="8">
        <f t="shared" si="15"/>
        <v>6</v>
      </c>
      <c r="R108" s="9">
        <f t="shared" si="16"/>
        <v>0.4</v>
      </c>
      <c r="S108" s="1">
        <f t="shared" si="17"/>
        <v>3</v>
      </c>
    </row>
    <row r="109" spans="1:19" ht="15.75">
      <c r="A109">
        <v>1507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1</v>
      </c>
      <c r="O109" s="1">
        <v>0</v>
      </c>
      <c r="P109" s="1">
        <v>2</v>
      </c>
      <c r="Q109" s="8">
        <f t="shared" si="15"/>
        <v>7</v>
      </c>
      <c r="R109" s="9">
        <f t="shared" si="16"/>
        <v>0.4666666666666667</v>
      </c>
      <c r="S109" s="1">
        <f t="shared" si="17"/>
        <v>5</v>
      </c>
    </row>
    <row r="110" spans="1:19" ht="15.75">
      <c r="A110">
        <v>1508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 s="1">
        <v>0</v>
      </c>
      <c r="P110" s="1">
        <v>1</v>
      </c>
      <c r="Q110" s="8">
        <f t="shared" si="15"/>
        <v>4</v>
      </c>
      <c r="R110" s="9">
        <f t="shared" si="16"/>
        <v>0.26666666666666666</v>
      </c>
      <c r="S110" s="1">
        <f t="shared" si="17"/>
        <v>4</v>
      </c>
    </row>
    <row r="111" spans="1:19" ht="15.75">
      <c r="A111">
        <v>1509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 s="1">
        <v>0</v>
      </c>
      <c r="P111" s="1">
        <v>1</v>
      </c>
      <c r="Q111" s="8">
        <f t="shared" si="15"/>
        <v>3</v>
      </c>
      <c r="R111" s="9">
        <f t="shared" si="16"/>
        <v>0.2</v>
      </c>
      <c r="S111" s="1">
        <f t="shared" si="17"/>
        <v>3</v>
      </c>
    </row>
    <row r="112" spans="1:19" ht="15.75">
      <c r="A112">
        <v>1510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 s="1">
        <v>0</v>
      </c>
      <c r="P112" s="1">
        <v>1</v>
      </c>
      <c r="Q112" s="8">
        <f t="shared" si="15"/>
        <v>2</v>
      </c>
      <c r="R112" s="9">
        <f t="shared" si="16"/>
        <v>0.13333333333333333</v>
      </c>
      <c r="S112" s="1">
        <f t="shared" si="17"/>
        <v>2</v>
      </c>
    </row>
    <row r="113" spans="1:19" ht="15.75">
      <c r="A113">
        <v>1511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 s="1">
        <v>0</v>
      </c>
      <c r="P113" s="1">
        <v>0</v>
      </c>
      <c r="Q113" s="8">
        <f t="shared" si="15"/>
        <v>1</v>
      </c>
      <c r="R113" s="9">
        <f t="shared" si="16"/>
        <v>0.06666666666666667</v>
      </c>
      <c r="S113" s="1">
        <f t="shared" si="17"/>
        <v>1</v>
      </c>
    </row>
    <row r="114" spans="2:14" ht="15.7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6" ht="15.75">
      <c r="A115" s="1" t="s">
        <v>9</v>
      </c>
      <c r="B115">
        <f aca="true" t="shared" si="18" ref="B115:P115">SUM(B91:B114)</f>
        <v>6</v>
      </c>
      <c r="C115">
        <f t="shared" si="18"/>
        <v>1</v>
      </c>
      <c r="D115">
        <f t="shared" si="18"/>
        <v>27</v>
      </c>
      <c r="E115">
        <f t="shared" si="18"/>
        <v>16</v>
      </c>
      <c r="F115">
        <f t="shared" si="18"/>
        <v>16</v>
      </c>
      <c r="G115">
        <f t="shared" si="18"/>
        <v>1</v>
      </c>
      <c r="H115">
        <f t="shared" si="18"/>
        <v>18</v>
      </c>
      <c r="I115">
        <f t="shared" si="18"/>
        <v>1</v>
      </c>
      <c r="J115">
        <f t="shared" si="18"/>
        <v>1</v>
      </c>
      <c r="K115">
        <f t="shared" si="18"/>
        <v>6</v>
      </c>
      <c r="L115">
        <f t="shared" si="18"/>
        <v>1</v>
      </c>
      <c r="M115">
        <f t="shared" si="18"/>
        <v>15</v>
      </c>
      <c r="N115">
        <f t="shared" si="18"/>
        <v>14</v>
      </c>
      <c r="O115" s="1">
        <f t="shared" si="18"/>
        <v>3</v>
      </c>
      <c r="P115" s="1">
        <f t="shared" si="18"/>
        <v>44</v>
      </c>
    </row>
    <row r="116" spans="1:14" ht="15.75">
      <c r="A116" s="1" t="s">
        <v>39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6" ht="15.75">
      <c r="B117">
        <f>COUNTIF(B91:B113,"&gt;0")</f>
        <v>4</v>
      </c>
      <c r="C117">
        <f>COUNTIF(C91:C113,"&gt;0")</f>
        <v>1</v>
      </c>
      <c r="D117">
        <f>COUNTIF(D91:D113,"&gt;0")</f>
        <v>20</v>
      </c>
      <c r="E117">
        <f>COUNTIF(E91:E113,"&gt;0")</f>
        <v>6</v>
      </c>
      <c r="F117">
        <f aca="true" t="shared" si="19" ref="F117:P117">COUNTIF(F91:F113,"&gt;0")</f>
        <v>8</v>
      </c>
      <c r="G117">
        <f t="shared" si="19"/>
        <v>1</v>
      </c>
      <c r="H117">
        <f t="shared" si="19"/>
        <v>8</v>
      </c>
      <c r="I117">
        <f t="shared" si="19"/>
        <v>1</v>
      </c>
      <c r="J117">
        <f t="shared" si="19"/>
        <v>1</v>
      </c>
      <c r="K117">
        <f t="shared" si="19"/>
        <v>4</v>
      </c>
      <c r="L117">
        <f t="shared" si="19"/>
        <v>1</v>
      </c>
      <c r="M117">
        <f t="shared" si="19"/>
        <v>10</v>
      </c>
      <c r="N117">
        <f t="shared" si="19"/>
        <v>11</v>
      </c>
      <c r="O117">
        <f t="shared" si="19"/>
        <v>3</v>
      </c>
      <c r="P117">
        <f>COUNTIF(P91:P113,"&gt;0")</f>
        <v>14</v>
      </c>
    </row>
    <row r="118" spans="2:14" ht="15.7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5.7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5.7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5.7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5.7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5.7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5.7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5.7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15.7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15.7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15.7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15.7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ht="15.7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ht="15.7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5.7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5.7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5.7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5.7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5.7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5.7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5.7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5.7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5.7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5.7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5.7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5.7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5.7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5.7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5.7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5.7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5.7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5.7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5.7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5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5.7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5.7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5.7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5.7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5.7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5.7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5.7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5.7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5.7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5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5.7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5.7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5.7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5.7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5.7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5.7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5.7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5.7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5.7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5.7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5.7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5.7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5.7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5.7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5.7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5.7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5.7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5.7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5.7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5.7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ht="15.7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ht="15.7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ht="15.7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ht="15.7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ht="15.7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ht="15.7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ht="15.7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ht="15.7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ht="15.7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ht="15.7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ht="15.7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ht="15.7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ht="15.7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ht="15.7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ht="15.7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ht="15.7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ht="15.7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ht="15.7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ht="15.7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ht="15.7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ht="15.7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ht="15.7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ht="15.7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ht="15.7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ht="15.7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ht="15.7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ht="15.7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ht="15.7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ht="15.7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ht="15.7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ht="15.7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ht="15.7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ht="15.7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ht="15.7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ht="15.7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ht="15.7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ht="15.7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ht="15.7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ht="15.7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ht="15.7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ht="15.7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ht="15.7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ht="15.7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ht="15.7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ht="15.7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ht="15.7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ht="15.7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ht="15.7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ht="15.7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ht="15.7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ht="15.7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ht="15.7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ht="15.7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ht="15.7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ht="15.7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ht="15.7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ht="15.7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ht="15.7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ht="15.7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ht="15.7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ht="15.7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ht="15.7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ht="15.7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ht="15.7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ht="15.7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ht="15.7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ht="15.7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ht="15.7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ht="15.7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ht="15.7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ht="15.7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ht="15.7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ht="15.7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ht="15.7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ht="15.7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ht="15.7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ht="15.7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ht="15.7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ht="15.7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ht="15.7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ht="15.7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ht="15.7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ht="15.7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ht="15.7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ht="15.7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ht="15.7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ht="15.7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ht="15.7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ht="15.7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ht="15.7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ht="15.7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ht="15.7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ht="15.7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ht="15.7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ht="15.7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ht="15.7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ht="15.7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ht="15.75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ht="15.75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ht="15.75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ht="15.7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ht="15.7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ht="15.7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ht="15.7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ht="15.7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ht="15.7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ht="15.7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ht="15.7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ht="15.7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ht="15.7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ht="15.7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ht="15.7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ht="15.7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ht="15.7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ht="15.7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ht="15.7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ht="15.7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ht="15.7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ht="15.7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ht="15.7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ht="15.7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ht="15.75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ht="15.75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ht="15.75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ht="15.75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ht="15.75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ht="15.75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ht="15.75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ht="15.75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ht="15.75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ht="15.75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ht="15.75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ht="15.75"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2:14" ht="15.75"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2:14" ht="15.75"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2:14" ht="15.75"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2:14" ht="15.75"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2:14" ht="15.75"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2:14" ht="15.75"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2:14" ht="15.75"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2:14" ht="15.75"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2:14" ht="15.75"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2:14" ht="15.75"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2:14" ht="15.75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ht="15.75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ht="15.75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ht="15.75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ht="15.75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ht="15.75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2:14" ht="15.75"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2:14" ht="15.75"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2:14" ht="15.75"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2:14" ht="15.75"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2:14" ht="15.75"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2:14" ht="15.75"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2:14" ht="15.75"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2:14" ht="15.75"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2:14" ht="15.75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ht="15.75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ht="15.75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ht="15.75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ht="15.75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ht="15.75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ht="15.75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ht="15.75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ht="15.75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ht="15.75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ht="15.75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ht="15.75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ht="15.75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ht="15.75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2:14" ht="15.75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2:14" ht="15.75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2:14" ht="15.75"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2:14" ht="15.75"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2:14" ht="15.75"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2:14" ht="15.75"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2:14" ht="15.75"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2:14" ht="15.75"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2:14" ht="15.75"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2:14" ht="15.75"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2:14" ht="15.75"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2:14" ht="15.75"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2:14" ht="15.75"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2:14" ht="15.75"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2:14" ht="15.75"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2:14" ht="15.75"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2:14" ht="15.75"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2:14" ht="15.75"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2:14" ht="15.75"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2:14" ht="15.75"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2:14" ht="15.75"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2:14" ht="15.75"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2:14" ht="15.75"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2:14" ht="15.75"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2:14" ht="15.75"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2:14" ht="15.75"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2:14" ht="15.75"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2:14" ht="15.75"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2:14" ht="15.75"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2:14" ht="15.75"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2:14" ht="15.75"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2:14" ht="15.75"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2:14" ht="15.75"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2:14" ht="15.75"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2:14" ht="15.75"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2:14" ht="15.75"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2:14" ht="15.75"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2:14" ht="15.75"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2:14" ht="15.75"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2:14" ht="15.75"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2:14" ht="15.75"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2:14" ht="15.75"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2:14" ht="15.75"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2:14" ht="15.75"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2:14" ht="15.75"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2:14" ht="15.75"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2:14" ht="15.75"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2:14" ht="15.75"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2:14" ht="15.75"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2:14" ht="15.75"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2:14" ht="15.75"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2:14" ht="15.75"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2:14" ht="15.75"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2:14" ht="15.75"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2:14" ht="15.75"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2:14" ht="15.75"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2:14" ht="15.75"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2:14" ht="15.75"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2:14" ht="15.75"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2:14" ht="15.75"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2:14" ht="15.75"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2:14" ht="15.75"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2:14" ht="15.75"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2:14" ht="15.75"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2:14" ht="15.75"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2:14" ht="15.75"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2:14" ht="15.75"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2:14" ht="15.75"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2:14" ht="15.75"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2:14" ht="15.75"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2:14" ht="15.75"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2:14" ht="15.75"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2:14" ht="15.75"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2:14" ht="15.75"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2:14" ht="15.75"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2:14" ht="15.75"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2:14" ht="15.75"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2:14" ht="15.75"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2:14" ht="15.75"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2:14" ht="15.75"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2:14" ht="15.75"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2:14" ht="15.75"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2:14" ht="15.75"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2:14" ht="15.75"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2:14" ht="15.75"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2:14" ht="15.75">
      <c r="B438"/>
      <c r="C438"/>
      <c r="D438"/>
      <c r="E438"/>
      <c r="F438"/>
      <c r="G438"/>
      <c r="H438"/>
      <c r="I438"/>
      <c r="J438"/>
      <c r="K438"/>
      <c r="L438"/>
      <c r="M438"/>
      <c r="N43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7" sqref="J27"/>
    </sheetView>
  </sheetViews>
  <sheetFormatPr defaultColWidth="11.421875" defaultRowHeight="12.75"/>
  <sheetData>
    <row r="1" spans="1:2" ht="12.75">
      <c r="A1">
        <v>1101</v>
      </c>
      <c r="B1">
        <v>1101</v>
      </c>
    </row>
    <row r="2" spans="1:2" ht="12.75">
      <c r="A2">
        <v>1202</v>
      </c>
      <c r="B2">
        <v>1202</v>
      </c>
    </row>
    <row r="3" spans="1:2" ht="12.75">
      <c r="A3">
        <v>1503</v>
      </c>
      <c r="B3">
        <v>1503</v>
      </c>
    </row>
    <row r="4" spans="1:2" ht="12.75">
      <c r="A4">
        <v>1202</v>
      </c>
      <c r="B4">
        <v>1202</v>
      </c>
    </row>
    <row r="5" spans="1:2" ht="12.75">
      <c r="A5">
        <v>1203</v>
      </c>
      <c r="B5">
        <v>1503</v>
      </c>
    </row>
    <row r="6" spans="1:2" ht="12.75">
      <c r="A6">
        <v>1202</v>
      </c>
      <c r="B6">
        <v>1202</v>
      </c>
    </row>
    <row r="7" spans="1:2" ht="12.75">
      <c r="A7">
        <v>1203</v>
      </c>
      <c r="B7">
        <v>1203</v>
      </c>
    </row>
    <row r="8" spans="1:2" ht="12.75">
      <c r="A8">
        <v>1204</v>
      </c>
      <c r="B8">
        <v>1202</v>
      </c>
    </row>
    <row r="9" ht="12.75">
      <c r="A9">
        <v>1301</v>
      </c>
    </row>
    <row r="10" ht="12.75">
      <c r="A10">
        <v>1302</v>
      </c>
    </row>
    <row r="11" ht="12.75">
      <c r="A11">
        <v>1202</v>
      </c>
    </row>
    <row r="12" ht="12.75">
      <c r="A12">
        <v>1203</v>
      </c>
    </row>
    <row r="18" ht="12.75">
      <c r="I18">
        <v>1101</v>
      </c>
    </row>
    <row r="19" ht="12.75">
      <c r="I19">
        <v>2</v>
      </c>
    </row>
    <row r="20" ht="12.75">
      <c r="I20">
        <v>1202</v>
      </c>
    </row>
    <row r="21" ht="12.75">
      <c r="I21">
        <v>2</v>
      </c>
    </row>
    <row r="22" ht="12.75">
      <c r="I22">
        <v>1503</v>
      </c>
    </row>
    <row r="23" ht="12.75">
      <c r="I23">
        <v>2</v>
      </c>
    </row>
    <row r="24" ht="12.75">
      <c r="I24">
        <v>1202</v>
      </c>
    </row>
    <row r="25" ht="12.75">
      <c r="I25">
        <v>2</v>
      </c>
    </row>
    <row r="26" spans="8:10" ht="12.75">
      <c r="H26">
        <v>1203</v>
      </c>
      <c r="J26">
        <v>1503</v>
      </c>
    </row>
    <row r="27" spans="8:10" ht="12.75">
      <c r="H27">
        <v>1</v>
      </c>
      <c r="J2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">
      <selection activeCell="L33" sqref="L33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ipsc</dc:creator>
  <cp:keywords/>
  <dc:description/>
  <cp:lastModifiedBy>Michele Notari</cp:lastModifiedBy>
  <dcterms:created xsi:type="dcterms:W3CDTF">2002-02-11T19:13:53Z</dcterms:created>
  <dcterms:modified xsi:type="dcterms:W3CDTF">2002-02-17T21:05:37Z</dcterms:modified>
  <cp:category/>
  <cp:version/>
  <cp:contentType/>
  <cp:contentStatus/>
</cp:coreProperties>
</file>